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D:\PLAN ESTRATÉGICO\PLAN ESTRATÉGICO 2024 - 2027\FINAL\"/>
    </mc:Choice>
  </mc:AlternateContent>
  <xr:revisionPtr revIDLastSave="0" documentId="13_ncr:1_{E3B723BD-DF1C-41FF-AF8E-A92EDB1DDB67}" xr6:coauthVersionLast="47" xr6:coauthVersionMax="47" xr10:uidLastSave="{00000000-0000-0000-0000-000000000000}"/>
  <bookViews>
    <workbookView xWindow="11520" yWindow="0" windowWidth="11520" windowHeight="12360" xr2:uid="{B14C5A83-2E19-4965-A9E9-55F86A8BB977}"/>
  </bookViews>
  <sheets>
    <sheet name="Hoja1" sheetId="1" r:id="rId1"/>
    <sheet name="recursos" sheetId="2" r:id="rId2"/>
  </sheets>
  <definedNames>
    <definedName name="_xlnm._FilterDatabase" localSheetId="0" hidden="1">Hoja1!$A$10:$AQ$91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L23" i="2" l="1"/>
  <c r="K11" i="2"/>
  <c r="I11" i="2"/>
  <c r="G11" i="2"/>
  <c r="E11" i="2"/>
  <c r="L16" i="2" l="1"/>
  <c r="E31" i="2"/>
  <c r="F31" i="2"/>
  <c r="G31" i="2"/>
  <c r="H31" i="2"/>
  <c r="I31" i="2"/>
  <c r="J31" i="2"/>
  <c r="K31" i="2"/>
  <c r="L19" i="2"/>
  <c r="L5" i="2"/>
  <c r="L6" i="2"/>
  <c r="L7" i="2"/>
  <c r="L8" i="2"/>
  <c r="L9" i="2"/>
  <c r="L10" i="2"/>
  <c r="L12" i="2"/>
  <c r="L13" i="2"/>
  <c r="L14" i="2"/>
  <c r="L15" i="2"/>
  <c r="L17" i="2"/>
  <c r="L18" i="2"/>
  <c r="L20" i="2"/>
  <c r="L21" i="2"/>
  <c r="L22" i="2"/>
  <c r="L26" i="2"/>
  <c r="L27" i="2"/>
  <c r="L28" i="2"/>
  <c r="L29" i="2"/>
  <c r="L30" i="2"/>
  <c r="L11" i="2"/>
  <c r="L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Planeación-TC</author>
    <author>Angela Sanchez</author>
  </authors>
  <commentList>
    <comment ref="X10" authorId="0" shapeId="0" xr:uid="{5A15A274-BB33-47DC-8E82-174A899AEC8D}">
      <text>
        <r>
          <rPr>
            <b/>
            <sz val="8"/>
            <color indexed="81"/>
            <rFont val="Tahoma"/>
            <family val="2"/>
          </rPr>
          <t xml:space="preserve">PLANEACIÓN INSTITUCIONAL
</t>
        </r>
      </text>
    </comment>
    <comment ref="Y10" authorId="0" shapeId="0" xr:uid="{007BB54A-63A4-4ABE-AC45-8AA78C2F7B3F}">
      <text>
        <r>
          <rPr>
            <b/>
            <sz val="8"/>
            <color indexed="81"/>
            <rFont val="Tahoma"/>
            <family val="2"/>
          </rPr>
          <t>GESTIÓN PRESUPUESTALY EFICIENCIA DEL GASTO PÚBLICO</t>
        </r>
        <r>
          <rPr>
            <b/>
            <sz val="9"/>
            <color indexed="81"/>
            <rFont val="Tahoma"/>
            <family val="2"/>
          </rPr>
          <t xml:space="preserve">
</t>
        </r>
      </text>
    </comment>
    <comment ref="Z10" authorId="1" shapeId="0" xr:uid="{F62A79EC-18F2-4CE6-A4F8-57AD748B80C4}">
      <text>
        <r>
          <rPr>
            <b/>
            <sz val="8"/>
            <color indexed="81"/>
            <rFont val="Tahoma"/>
            <family val="2"/>
          </rPr>
          <t>COMPRAS Y CONTRATACIÓN PÚBLICA</t>
        </r>
        <r>
          <rPr>
            <sz val="9"/>
            <color indexed="81"/>
            <rFont val="Tahoma"/>
            <family val="2"/>
          </rPr>
          <t xml:space="preserve">
</t>
        </r>
      </text>
    </comment>
    <comment ref="AA10" authorId="0" shapeId="0" xr:uid="{3E0CF123-FE00-4B53-97A2-9C3560B5B5C1}">
      <text>
        <r>
          <rPr>
            <b/>
            <sz val="8"/>
            <color indexed="81"/>
            <rFont val="Tahoma"/>
            <family val="2"/>
          </rPr>
          <t>TALENTO HUMANO</t>
        </r>
      </text>
    </comment>
    <comment ref="AB10" authorId="0" shapeId="0" xr:uid="{C12CD1D4-ADFA-4728-9DC7-1510D9F4CEF1}">
      <text>
        <r>
          <rPr>
            <b/>
            <sz val="8"/>
            <color indexed="81"/>
            <rFont val="Tahoma"/>
            <family val="2"/>
          </rPr>
          <t>INTEGRIDAD</t>
        </r>
      </text>
    </comment>
    <comment ref="AC10" authorId="0" shapeId="0" xr:uid="{37F8C1C9-0403-4B53-8290-0FC49B78FF4C}">
      <text>
        <r>
          <rPr>
            <b/>
            <sz val="8"/>
            <color indexed="81"/>
            <rFont val="Tahoma"/>
            <family val="2"/>
          </rPr>
          <t>TRANSPARENCIA, ACCESO A LA INFORMACIÓN PÚBLICA Y LUCHA CONTRA LA CORRUPCIÓN</t>
        </r>
      </text>
    </comment>
    <comment ref="AD10" authorId="0" shapeId="0" xr:uid="{BE6B2657-2CEF-4A99-BC41-A2236B271C9B}">
      <text>
        <r>
          <rPr>
            <b/>
            <sz val="8"/>
            <color indexed="81"/>
            <rFont val="Tahoma"/>
            <family val="2"/>
          </rPr>
          <t>FORTALECIMIENTO ORGANIZACIONAL Y SIMPLIFICACIÓN DE PROCESOS</t>
        </r>
        <r>
          <rPr>
            <sz val="11"/>
            <color indexed="81"/>
            <rFont val="Tahoma"/>
            <family val="2"/>
          </rPr>
          <t xml:space="preserve">
</t>
        </r>
      </text>
    </comment>
    <comment ref="AE10" authorId="0" shapeId="0" xr:uid="{FA07C095-09BE-42C1-B7EA-4CAAB6E9670A}">
      <text>
        <r>
          <rPr>
            <b/>
            <sz val="8"/>
            <color indexed="81"/>
            <rFont val="Tahoma"/>
            <family val="2"/>
          </rPr>
          <t>SERVICIO AL CIUDADANO</t>
        </r>
      </text>
    </comment>
    <comment ref="AF10" authorId="0" shapeId="0" xr:uid="{D8CEA7A3-E957-4CE3-8910-3DC22E81144D}">
      <text>
        <r>
          <rPr>
            <b/>
            <sz val="8"/>
            <color indexed="81"/>
            <rFont val="Tahoma"/>
            <family val="2"/>
          </rPr>
          <t>PARTICIPACIÓN CIUDADANA EN LA GESTIÓN PÚBLICA</t>
        </r>
        <r>
          <rPr>
            <sz val="9"/>
            <color indexed="81"/>
            <rFont val="Tahoma"/>
            <family val="2"/>
          </rPr>
          <t xml:space="preserve">
</t>
        </r>
      </text>
    </comment>
    <comment ref="AG10" authorId="0" shapeId="0" xr:uid="{F60FE69E-CE76-4FC8-97F4-5AABD94079F4}">
      <text>
        <r>
          <rPr>
            <b/>
            <sz val="8"/>
            <color indexed="81"/>
            <rFont val="Tahoma"/>
            <family val="2"/>
          </rPr>
          <t>RACIONALIZACIÓN DE TRÁMITES</t>
        </r>
      </text>
    </comment>
    <comment ref="AH10" authorId="0" shapeId="0" xr:uid="{E1B7C219-7C07-4F68-96E3-18AE49E3A9B4}">
      <text>
        <r>
          <rPr>
            <b/>
            <sz val="8"/>
            <color indexed="81"/>
            <rFont val="Tahoma"/>
            <family val="2"/>
          </rPr>
          <t>GOBIERNO DIGITAL</t>
        </r>
        <r>
          <rPr>
            <sz val="9"/>
            <color indexed="81"/>
            <rFont val="Tahoma"/>
            <family val="2"/>
          </rPr>
          <t xml:space="preserve">
</t>
        </r>
      </text>
    </comment>
    <comment ref="AI10" authorId="0" shapeId="0" xr:uid="{E6D19464-A4C7-493F-B77A-27D42EEC312D}">
      <text>
        <r>
          <rPr>
            <b/>
            <sz val="8"/>
            <color indexed="81"/>
            <rFont val="Tahoma"/>
            <family val="2"/>
          </rPr>
          <t xml:space="preserve">SEGURIDAD DIGITAL
</t>
        </r>
      </text>
    </comment>
    <comment ref="AJ10" authorId="0" shapeId="0" xr:uid="{FF0C12E0-B240-4931-8B62-83CA1EADAE25}">
      <text>
        <r>
          <rPr>
            <b/>
            <sz val="8"/>
            <color indexed="81"/>
            <rFont val="Tahoma"/>
            <family val="2"/>
          </rPr>
          <t>DEFENSA JURÍDICA</t>
        </r>
        <r>
          <rPr>
            <sz val="9"/>
            <color indexed="81"/>
            <rFont val="Tahoma"/>
            <family val="2"/>
          </rPr>
          <t xml:space="preserve">
</t>
        </r>
      </text>
    </comment>
    <comment ref="AK10" authorId="0" shapeId="0" xr:uid="{A08B62C9-0865-461A-874C-3EC0E141364F}">
      <text>
        <r>
          <rPr>
            <b/>
            <sz val="8"/>
            <color indexed="81"/>
            <rFont val="Tahoma"/>
            <family val="2"/>
          </rPr>
          <t>MEJORA NORMATIVA</t>
        </r>
        <r>
          <rPr>
            <sz val="9"/>
            <color indexed="81"/>
            <rFont val="Tahoma"/>
            <family val="2"/>
          </rPr>
          <t xml:space="preserve">
</t>
        </r>
      </text>
    </comment>
    <comment ref="AL10" authorId="0" shapeId="0" xr:uid="{703A5F04-9FF0-4C5D-AA27-1581B0AB0C1C}">
      <text>
        <r>
          <rPr>
            <b/>
            <sz val="8"/>
            <color indexed="81"/>
            <rFont val="Tahoma"/>
            <family val="2"/>
          </rPr>
          <t>GESTIÓN DEL CONOCIMIENTO Y LA INNOVACIÓN</t>
        </r>
        <r>
          <rPr>
            <sz val="9"/>
            <color indexed="81"/>
            <rFont val="Tahoma"/>
            <family val="2"/>
          </rPr>
          <t xml:space="preserve">
</t>
        </r>
      </text>
    </comment>
    <comment ref="AM10" authorId="0" shapeId="0" xr:uid="{3864C6A2-BF22-485F-97A5-83FF7501BC46}">
      <text>
        <r>
          <rPr>
            <b/>
            <sz val="8"/>
            <color indexed="81"/>
            <rFont val="Tahoma"/>
            <family val="2"/>
          </rPr>
          <t>GESTIÓN DOCUMENTAL</t>
        </r>
        <r>
          <rPr>
            <sz val="8"/>
            <color indexed="81"/>
            <rFont val="Tahoma"/>
            <family val="2"/>
          </rPr>
          <t xml:space="preserve">
</t>
        </r>
      </text>
    </comment>
    <comment ref="AN10" authorId="0" shapeId="0" xr:uid="{6F1CE408-06BC-4E7F-9EE6-BB45462C5870}">
      <text>
        <r>
          <rPr>
            <b/>
            <sz val="8"/>
            <color indexed="81"/>
            <rFont val="Tahoma"/>
            <family val="2"/>
          </rPr>
          <t>GESTIÓN DE LA INFORMACIÓN ESTADÍSTICA</t>
        </r>
      </text>
    </comment>
    <comment ref="AO10" authorId="0" shapeId="0" xr:uid="{7B1F7E3A-6FAC-4DDB-B1B1-CA2588BC2CA6}">
      <text>
        <r>
          <rPr>
            <b/>
            <sz val="8"/>
            <color indexed="81"/>
            <rFont val="Tahoma"/>
            <family val="2"/>
          </rPr>
          <t>SEGUIMIENTO Y EVALUACIÓN DEL DESEMPEÑO INSTITUCIONAL</t>
        </r>
      </text>
    </comment>
    <comment ref="AP10" authorId="1" shapeId="0" xr:uid="{4EB66B34-3973-4782-9111-7D6A3F787FB0}">
      <text>
        <r>
          <rPr>
            <b/>
            <sz val="8"/>
            <color indexed="81"/>
            <rFont val="Tahoma"/>
            <family val="2"/>
          </rPr>
          <t>CONTROL INTERNO</t>
        </r>
      </text>
    </comment>
  </commentList>
</comments>
</file>

<file path=xl/sharedStrings.xml><?xml version="1.0" encoding="utf-8"?>
<sst xmlns="http://schemas.openxmlformats.org/spreadsheetml/2006/main" count="1321" uniqueCount="531">
  <si>
    <t>LÍNEA ESTRATÉGICA</t>
  </si>
  <si>
    <t>OBJETIVO ESTRATÉGICO</t>
  </si>
  <si>
    <t>ESTRATEGIA</t>
  </si>
  <si>
    <t>RESPONSABLE</t>
  </si>
  <si>
    <t>INDICADOR</t>
  </si>
  <si>
    <t>1.1. Obtener utilidades netas positivas</t>
  </si>
  <si>
    <t>1.1.1. TELECAFÉ expresa equilibrio financiero</t>
  </si>
  <si>
    <t xml:space="preserve">1.1.2. TELECAFÉ expresa diversidad de servicios </t>
  </si>
  <si>
    <t>Gestión de Recursos</t>
  </si>
  <si>
    <t>1.2. Generar ingresos que promuevan la sostenibilidad financiera</t>
  </si>
  <si>
    <t>1.2.1. TELECAFÉ expresa oferta comercial</t>
  </si>
  <si>
    <t>Comercial y Mercadeo</t>
  </si>
  <si>
    <t>1.2.2. TELECAFÉ expresa recordación</t>
  </si>
  <si>
    <t>Producción y Programación</t>
  </si>
  <si>
    <t>2.1.2. TELECAFÉ expresa el fortalecimiento del sector audiovisual regional</t>
  </si>
  <si>
    <t>2.1.3. TELECAFÉ expresa patrimonio audiovisual</t>
  </si>
  <si>
    <t>2.1.4. TELECAFÉ expresa audiencia</t>
  </si>
  <si>
    <t xml:space="preserve">3.1. Contar con una estrategia social media que permita generar incremento significativo en la interacción con usuarios y seguidores </t>
  </si>
  <si>
    <t xml:space="preserve"> 3.1.1. TELECAFÉ expresa diversificación de contenidos</t>
  </si>
  <si>
    <t xml:space="preserve">3.1.2. TELECAFÉ expresa interacción </t>
  </si>
  <si>
    <t xml:space="preserve">4.1. Renovar y ampliar la capacidad operativa del canal a nivel de producción, emisión, transmisión y ecosistema digital </t>
  </si>
  <si>
    <t>4.1.1. TELECAFÉ expresa tecnología</t>
  </si>
  <si>
    <t>Tecnología e Innovación</t>
  </si>
  <si>
    <t>4.1.2. TELECAFÉ expresa cobertura</t>
  </si>
  <si>
    <t>4.2. Garantizar la eficiencia energética del Canal mediante el uso eficiente de la energía eléctrica en la operación de la entidad</t>
  </si>
  <si>
    <t>4.2.1. TELECAFÉ expresa gestión de la energía</t>
  </si>
  <si>
    <t>4.3. Generar estrategias acordes a la información del Canal para administrar de manera eficiente los recursos tecnológicos, los sistemas de información y el uso y acceso a los datos informáticos</t>
  </si>
  <si>
    <t>4.3.1. TELECAFÉ expresa seguridad informática</t>
  </si>
  <si>
    <t xml:space="preserve">4.3.2. TELECAFÉ EXPRESA transparencia de la información </t>
  </si>
  <si>
    <t xml:space="preserve">5.1. Fortalecer las condiciones laborales de los colaboradores </t>
  </si>
  <si>
    <t>5.1.1. TELECAFÉ expresa transformación humana</t>
  </si>
  <si>
    <t>Gestión Humana y Administrativa</t>
  </si>
  <si>
    <t>Control Interno</t>
  </si>
  <si>
    <t>Asesoría y Apoyo Jurídico</t>
  </si>
  <si>
    <t>Planeación</t>
  </si>
  <si>
    <t>Comunicaciones</t>
  </si>
  <si>
    <t>LÍNEA BASE</t>
  </si>
  <si>
    <t>META</t>
  </si>
  <si>
    <t>FUENTE DE FINANCIACIÓN</t>
  </si>
  <si>
    <t>1.2.3. TELECAFÉ expresa satisfacción del cliente</t>
  </si>
  <si>
    <t>Volumen de ventas de servicios de televisión</t>
  </si>
  <si>
    <t>Presupuesto de ventas de servicios de televisión</t>
  </si>
  <si>
    <t>Capacitación Manual Interno de Contratación y Manual de Supervisión</t>
  </si>
  <si>
    <t>Normograma</t>
  </si>
  <si>
    <t>PQRS</t>
  </si>
  <si>
    <t>SECOP</t>
  </si>
  <si>
    <t>SLB</t>
  </si>
  <si>
    <t>Procesos litigiosos</t>
  </si>
  <si>
    <t>Plan de inversión tecnológica</t>
  </si>
  <si>
    <t>Cambio en el valor de los activos</t>
  </si>
  <si>
    <t>Cobertura de la señal</t>
  </si>
  <si>
    <t>Continuidad del servicio de señal abierta</t>
  </si>
  <si>
    <t>Mantenimiento equipos de producción y emisión</t>
  </si>
  <si>
    <t>Consumo eléctrico facturado sede Manizales</t>
  </si>
  <si>
    <t>Consumo eléctrico facturado sede Pereira</t>
  </si>
  <si>
    <t>Consumo eléctrico facturado sede Armenia</t>
  </si>
  <si>
    <t>Consumo Diesel unidades móviles HD 1 y  2</t>
  </si>
  <si>
    <t>Consumo Diesel plantas eléctricas unidades móviles HD 1 y  2</t>
  </si>
  <si>
    <t>739.56 KWh/hora de producción</t>
  </si>
  <si>
    <t>741.32 KWh/hora de producción</t>
  </si>
  <si>
    <t>161.28 KWh/hora de producción</t>
  </si>
  <si>
    <t>167.01 KWh/hora de producción</t>
  </si>
  <si>
    <t>126.75 KWh/hora de producción</t>
  </si>
  <si>
    <t>132.48 KWh/hora de producción</t>
  </si>
  <si>
    <t>104.59 KWh/hora de producción</t>
  </si>
  <si>
    <t>102.51 KWh/hora de producción</t>
  </si>
  <si>
    <t>86.91 KWh/hora de producción</t>
  </si>
  <si>
    <t>57.89 KWh/hora de producción</t>
  </si>
  <si>
    <t>Política de Seguridad de la Información</t>
  </si>
  <si>
    <t>Página Web</t>
  </si>
  <si>
    <t>Mantenimiento equipos de cómputo</t>
  </si>
  <si>
    <t>Ejecución de ingresos</t>
  </si>
  <si>
    <t>Ejecución de gastos</t>
  </si>
  <si>
    <t>EBITDA</t>
  </si>
  <si>
    <t>Evaluación de proveedores</t>
  </si>
  <si>
    <t>Evaluación de proveedores OL</t>
  </si>
  <si>
    <t>1.1.3 TELECAFÉ expresa selección de proveedores</t>
  </si>
  <si>
    <t>Convocatorias Industria Audiovisual Regional</t>
  </si>
  <si>
    <t>Rating</t>
  </si>
  <si>
    <t>Programación Regional</t>
  </si>
  <si>
    <t>Producciones propias</t>
  </si>
  <si>
    <t>Evaluación de programación</t>
  </si>
  <si>
    <t>Descentralización de la programación</t>
  </si>
  <si>
    <t>SG SST</t>
  </si>
  <si>
    <t>Lineamiento de mejores prácticas de control interno</t>
  </si>
  <si>
    <t>Índice de Control Interno</t>
  </si>
  <si>
    <t>Plan de Bienestar</t>
  </si>
  <si>
    <t>Plan de Trabajo</t>
  </si>
  <si>
    <t>Plan de Formación</t>
  </si>
  <si>
    <t>Desempeño y competencia cliente interno</t>
  </si>
  <si>
    <t>Satisfacción cliente interno</t>
  </si>
  <si>
    <t>Plan de Mejoramiento</t>
  </si>
  <si>
    <t>Riesgos de Corrupción</t>
  </si>
  <si>
    <t>Riesgos de la Entidad</t>
  </si>
  <si>
    <t>Manual de Comunicaciones</t>
  </si>
  <si>
    <t>Auditoría Interna de Calidad</t>
  </si>
  <si>
    <t>Política de Administración de Riesgos</t>
  </si>
  <si>
    <t>Satisfacción de las comunicaciones internas</t>
  </si>
  <si>
    <t>2.1. Producir y realizar contenidos audiovisuales de calidad y multiplataforma</t>
  </si>
  <si>
    <t>2.1.1. TELECAFÉ expresa la idiosincrasia de la Región</t>
  </si>
  <si>
    <t>PROPIOS</t>
  </si>
  <si>
    <t>MINTIC</t>
  </si>
  <si>
    <t>TOTAL</t>
  </si>
  <si>
    <t>Seguidores</t>
  </si>
  <si>
    <t>Recaudo por venta de servicios</t>
  </si>
  <si>
    <t>Ingresos por línea complementaria de negocios</t>
  </si>
  <si>
    <t>Plan de Gestión Documental PGD</t>
  </si>
  <si>
    <t>Archivo documental</t>
  </si>
  <si>
    <t>Mantenimiento planta física</t>
  </si>
  <si>
    <t>Archivo Audiovisual</t>
  </si>
  <si>
    <t>Sistemas</t>
  </si>
  <si>
    <t>Índice de liquidez</t>
  </si>
  <si>
    <t>Autosostenibilidad</t>
  </si>
  <si>
    <t>Personal con discapacidad contratado</t>
  </si>
  <si>
    <t>PROCESO</t>
  </si>
  <si>
    <t>MACRO PROCESO</t>
  </si>
  <si>
    <t>PLAN DE ACCIÓN</t>
  </si>
  <si>
    <t>FÓRMULA</t>
  </si>
  <si>
    <t>PERIODICIDAD</t>
  </si>
  <si>
    <t>FUENTE</t>
  </si>
  <si>
    <t>TIPO DE INDICADOR</t>
  </si>
  <si>
    <t>TENDENCIA</t>
  </si>
  <si>
    <t>RIESGOS Y LIMITACIONES DEL INDICADOR</t>
  </si>
  <si>
    <t>UNIDAD DE MEDIDA</t>
  </si>
  <si>
    <t>COMPONENTE DE CALIDAD</t>
  </si>
  <si>
    <t>DIMENSIÓN ASOCIADA</t>
  </si>
  <si>
    <t>POLÍTICAS</t>
  </si>
  <si>
    <t>MIPG - MODELO INTEGRADO DE PLANEACIÓN Y GESTIÓN</t>
  </si>
  <si>
    <t>APOYO</t>
  </si>
  <si>
    <t>Seguimiento al presupuesto de la Entidad, ejecutando el recurso presupuestado adecuadamente</t>
  </si>
  <si>
    <t>Garantizar la autosostenibilidad y seguridad financiera</t>
  </si>
  <si>
    <t>Aumentar el nivel de sostenibilidad</t>
  </si>
  <si>
    <t>Obtener EBITDA positivo</t>
  </si>
  <si>
    <t>Mejorar el nivel de desempeño de sus proveedores</t>
  </si>
  <si>
    <t>Ejecución/Ingresos aprobados</t>
  </si>
  <si>
    <t>%</t>
  </si>
  <si>
    <t>Mensual</t>
  </si>
  <si>
    <t>Presupuesto</t>
  </si>
  <si>
    <t>Positiva</t>
  </si>
  <si>
    <t>Eficacia</t>
  </si>
  <si>
    <t>1. Ejecutar el presupuesto de ingresos en un porcentaje menor al porcentaje del presupuesto de gastos adquiridos.
2. Ejecutar porcentajes inferiores por la línea de ingresos corrientes  que permitan asumir los gastos con esta fuente de recurso.</t>
  </si>
  <si>
    <t>Educar, entretener e informar a través de la producción, programación, emisión, transmisión y comercialización de contenidos que identifiquen la identidad regional</t>
  </si>
  <si>
    <t>3. Gestión con valores para resultados. (de la ventanilla hacia adentro)
4. Evaluación para resultados</t>
  </si>
  <si>
    <t>Coordinador Administrativo y Financiero</t>
  </si>
  <si>
    <t>Ejecución/Gastos aprobados</t>
  </si>
  <si>
    <t>1. Ejecutar  presupuesto de gastos de la entidad, superior al presupuesto de ingresos.</t>
  </si>
  <si>
    <t>Total presupuestado por venta de servicios /Valor recaudado por venta de servicios</t>
  </si>
  <si>
    <t>Semestral (acumulable)</t>
  </si>
  <si>
    <t>Soportes contables</t>
  </si>
  <si>
    <t>Eficiencia</t>
  </si>
  <si>
    <t>1. Errores en las proyecciones del presupuesto de ventas
2. Desviación de clientes a otros tipos de plataformas para su inversión 
3. Cambios en las prioridades presupuestales de los clientes.
4. Orden de austeridad en el gasto de los clientes.
5. Restricciones de Ley, por las garantías en los procesos electorales.</t>
  </si>
  <si>
    <t>Rotación de Cartera</t>
  </si>
  <si>
    <t>360/(Ventas acumuladas/promedio cartera año corrido)</t>
  </si>
  <si>
    <t xml:space="preserve">Semestral  </t>
  </si>
  <si>
    <t>Días</t>
  </si>
  <si>
    <t>Negativa</t>
  </si>
  <si>
    <t>90 días</t>
  </si>
  <si>
    <t>1. Que el cliente no cuente con la liquidez para el pago oportuno de la obligación.
2. Que no se cuente con una obligación clara, expresa y exigible que respalde el cobro efectivo de la obligación.</t>
  </si>
  <si>
    <t>Activo corriente / Pasivo corriente</t>
  </si>
  <si>
    <t>Contabilidad</t>
  </si>
  <si>
    <t>Anual</t>
  </si>
  <si>
    <t xml:space="preserve">1. Retrazo en el recaudo de la cartera
2. Incumplimiento en el presupuesto de Ventas
3. Destinación incorrecta de los recursos de liquidez </t>
  </si>
  <si>
    <t>(Utilidad operacional + depreciaciones + amortizaciones y provisiones)/ingresos operacionales</t>
  </si>
  <si>
    <t>Unidad</t>
  </si>
  <si>
    <t>1. Errores en la consolidación de la información como depreciaciones, amortizaciones y provisiones</t>
  </si>
  <si>
    <t>2. Direccionamiento Estratégico
4. Evaluación para resultados</t>
  </si>
  <si>
    <t xml:space="preserve">Ingresos propios de telecomunicaciones /
Total Ingresos de television + subvenciones </t>
  </si>
  <si>
    <t xml:space="preserve">1. Inexistencia de contratos interadministrativos 
2. Variacion politicas gubernamentales </t>
  </si>
  <si>
    <t>Semestral</t>
  </si>
  <si>
    <t xml:space="preserve">1. Inexistencia de contratos interadministrativos 
2. Desconocimiento de las negociaciones
3. No contar con claridad con la información de los contratos interadmnistrativos </t>
  </si>
  <si>
    <t>Utilidad real de ingresos por concepto de  negocios (línea complementaria)</t>
  </si>
  <si>
    <t>(Utilidad de los negocios efectuados en la vigencia/Meta de utilidad proyectada para la vigencia por concepto de nuevos negocios (línea complementaria)) * 100%.</t>
  </si>
  <si>
    <t>Promedio de la calificación de proveedores</t>
  </si>
  <si>
    <t>No.</t>
  </si>
  <si>
    <t>Efectividad</t>
  </si>
  <si>
    <t xml:space="preserve">1. Inclumplimiento por parte del proveedor
2. Modificación a los tiempos contractuales por lo que no se pueda realizar la evaluación en la vigencia </t>
  </si>
  <si>
    <t>Promedio de la calificación de proveedores OL</t>
  </si>
  <si>
    <t>ASESORÍA Y APOYO JURÍDICO
AAJ</t>
  </si>
  <si>
    <t>Contar con un normograma que permita delimitar las normas que regulan el desarrollo del objeto misional del canal</t>
  </si>
  <si>
    <t>Capacitar a los funcionarios, supervisores y contratistas de la entidad en lo relacionado con los procesos contractuales descritos en el manual de contratación vigente.</t>
  </si>
  <si>
    <t>No. de capacitaciones realizadas / No. De capacitaciones proyectadas *100</t>
  </si>
  <si>
    <t>Formatos de asistencia</t>
  </si>
  <si>
    <t>1. Participación reducida de funcionarios y supervisores, dentro de las capacitaciones y/o difusión de la información y/o actualización de los procedimientos contractuales y de supervisión
2. Desconocimiento de los procesos
3. Desconocimiento de la naturaleza jurídica de la entidad</t>
  </si>
  <si>
    <t>Garantizar la satisfacción del cliente y el mejoramiento continuo</t>
  </si>
  <si>
    <t>No. de actualizaciones al normograma / No. de actualizaciones proyectadas *100</t>
  </si>
  <si>
    <t>Aumentar la eficiencia en el trámite de peticiones, quejas, reclamos y solicitudes recepcionadas por la entidad, dando trámite dentro de los términos legalmente establecidos a las PQRS recepcionadas por la Entidad</t>
  </si>
  <si>
    <t>No. de PQRS recepcionadas / No. de PQRS respondidas * 100</t>
  </si>
  <si>
    <t>Trimestral</t>
  </si>
  <si>
    <t>Admiarchi</t>
  </si>
  <si>
    <t>1. Trámite extemporáneo de respuestas a peticiones, quejas, reclamos y/o sugerencias recibidas en la entidad.
2. Omisión de las respuestas por parte de las áreas competentes a la PQRS recibidas..
3. Fallas en ventanilla única al momento de la radicación de PQRS 
4. Reprocesos al momento de validar la información recibida, que impliquen la devolución a las áreas responsables para hacer los ajustes requeridos.
5. Peticiones y proposiciones extensas y con grado de complejidad considerable, que no permitan dar respuesta en los plazos establecidos.
6. Dirección de remisión de la PQRS errada</t>
  </si>
  <si>
    <t>1. Desconocimiento de las leyes y sus actualizaciones, modificaciones o actos que le deroguen
2. Omisión de las normativas o aplicación indebida de aquellas que han sufrido modificación o derogación
3. Procesos de la entidad carentes del debido proceso y/o legalidad</t>
  </si>
  <si>
    <t>3. Gestión con valor para resultados (de la ventanilla hacia afuera)
4. Evaluación de Resultados
5. Información y Comunicación</t>
  </si>
  <si>
    <t>1. No contar con los elementos probatorios de rigor, con los que se pueda dar inicio a los procesos ejecutivos y/o judiciales pertinentes.
2. Vencimiento de plazos perentorios en las actuaciones judiciales a favor o en contra.
3. Omisión de procesos previos o posteriores de la actividad litigiosa derivada de la prestación del servicio profesional jurídico</t>
  </si>
  <si>
    <t>Contar con información actualizada y la gestión de procesos judiciales, conciliaciones y arbitrajes de TELECAFÉ ya sea a favor o en contra</t>
  </si>
  <si>
    <t>Garantizar la publicación de la documentación necesaria  dentro de los términos establecidos de la contratación de la entidad en la plataforma del  SECOP</t>
  </si>
  <si>
    <t>(Número de procesos publicados en la plataforma / número de contrataciones sujetas a publicidad de conformidad con el Manual Interno de Contratación) * 100%</t>
  </si>
  <si>
    <t>Listado de contratación
Plataforma del SECOP</t>
  </si>
  <si>
    <t>1. Desconocimiento del Manual Interno de Contratación de la entidad y/o la naturaleza jurídica de la entidad
2. Inconvenientes en la accesibilidad y/o indisponibilidad de la plataforma, para el cargue de la información
3. Fallas en el internet de la entidad, que dificulten el acceso a la plataforma
4. Yerro u omisión humana, en el trámite y/o cargue de la documentación respectiva
5. Desconocimiento de los oferentes, en los procesos que convoca el Canal
6. Reprocesos en las Convocatorias Públicas y/o declaración de desiertas de las mismas</t>
  </si>
  <si>
    <t>5. Información y Comunicación</t>
  </si>
  <si>
    <t>COMERCIALIZACIÓN Y MERCADEO 
CM</t>
  </si>
  <si>
    <t xml:space="preserve">kWh/Día de producción </t>
  </si>
  <si>
    <t>kWh/Hora de transmisión ó
Galones de Diesel/Hora de transmisión</t>
  </si>
  <si>
    <t>Formato de registro de Kilometraje y formato de registro de trabajo en campo</t>
  </si>
  <si>
    <t>Consumo Diesel Unidad Móvil Web</t>
  </si>
  <si>
    <t>KWh/h</t>
  </si>
  <si>
    <t>Factura energía eléctrica</t>
  </si>
  <si>
    <t>33,68 KWh/hora de producción</t>
  </si>
  <si>
    <t>32,51 KWh/hora de producción</t>
  </si>
  <si>
    <t>Seguimiento y revisión al consumo de energía eléctrica de las sedes de Manizales, Pereira y Armenia</t>
  </si>
  <si>
    <t>Evaluar el consumo energético por hora de transmisión de las unidades móviles 1, 2 y web y a las plantas eléctricas</t>
  </si>
  <si>
    <t xml:space="preserve">4.2. Garantizar la eficiencia energética del Canal mediante el uso eficiente de la energía eléctrica en la operación de la entidad, así como el uso eficiente del combustible </t>
  </si>
  <si>
    <t>1. Falta de suministro de información  para obtener el resultado del indicador 
2. Pérdida de información
3. Falta de personal para el análisis del indicador</t>
  </si>
  <si>
    <t>Líder Eficiencia Energética</t>
  </si>
  <si>
    <t>Promover iniciativas, hábitos y condiciones para el buen uso y consumo de los recursos.
Mejorar continuamente el Sistema Integrado de Gestión</t>
  </si>
  <si>
    <t>3. Gestión con valor para resultados (de la ventanilla hacia adentro)</t>
  </si>
  <si>
    <t>TECNOLOGÍA E INNOVACIÓN TEI</t>
  </si>
  <si>
    <t>MISIONAL</t>
  </si>
  <si>
    <t>Dar continuidad al proceso de desarrollo e inversión tecnológica</t>
  </si>
  <si>
    <t>Planear anualmente la inversión tecnológica para garantizar el suministro de los recursos tecnológicos y el respectivo soporte técnico que permitan el normal funcionamiento del Canal</t>
  </si>
  <si>
    <t>% de cumplimiento del Plan de Inversión Tecnológica anual</t>
  </si>
  <si>
    <t>((Valor activos del canal en la vigencia/valor activos del canal en la vigencia anterior) -1)*100</t>
  </si>
  <si>
    <t>Informes del plan de inversión</t>
  </si>
  <si>
    <t>Información contable</t>
  </si>
  <si>
    <t>1. Cumplimiento inferior a la meta del 90% establecida para la ejecución de los recursos asignados para proyectos de inversión en infraestructura tecnológica de la entidad.
2. Cumplimiento inferior a lo esperado sobre la ejecución de recursos provenientes del MINTIC , que impactan significativamente en los proyectos de inversión.
3. Asignación de recursos sin el tiempo suficiente para el desarrollo y cumplimiento de los proyectos.</t>
  </si>
  <si>
    <t xml:space="preserve">1. No contar con la información contable para realizar la fórmula </t>
  </si>
  <si>
    <t>3. Gestión con valores para resultados (de la ventanilla hacia afuera)</t>
  </si>
  <si>
    <t>Aumentar la cobertura de la señal en el Eje Cafetero</t>
  </si>
  <si>
    <t>Número de municipios del eje cafetero cubiertos con señal abierta/número total de municipios del eje cafetero</t>
  </si>
  <si>
    <t>Número de municipios con cobertura de señal</t>
  </si>
  <si>
    <t xml:space="preserve">Ejecutar el Plan de Mantenimiento de la Red de Transmisión </t>
  </si>
  <si>
    <t xml:space="preserve">Ejecutar el Plan de Mantenimiento de la infraestructura para producción y emisión </t>
  </si>
  <si>
    <t>Número de estaciones en funcionamiento / Total estaciones</t>
  </si>
  <si>
    <t>Cronograma de mantenimiento</t>
  </si>
  <si>
    <t>No. de mantenimientos correctivos realizados/No. de mantenimientos preventivos realizados*100</t>
  </si>
  <si>
    <t>1. Falta de disponibilidad presupuestal para la ejecución de los mantenimientos preventivos y correctivos de las estaciones
2. Incumplimiento o falta de efectividad en la labor adelantada.</t>
  </si>
  <si>
    <t>1. Falta de disponibilidad presupuestal para la ejecución de los mantenimientos preventivos y correctivos
2. Incumplimiento o falta de efectividad en la labor adelantada.</t>
  </si>
  <si>
    <t>Diseñar un plan de mantenimiento que garantice el servicio de los equipos de cómputo</t>
  </si>
  <si>
    <t>Mantenimiento y seguimiento al sitio web de la entidad para garantizar acceso a la información de manera eficaz, ágil y fácil, brindando transparencia de la  información</t>
  </si>
  <si>
    <t>Número de revisiones y/o actualizaciones de las políticas de seguridad informática</t>
  </si>
  <si>
    <t>% de actualización de la información que debe estar publicada en la página web de la entidad</t>
  </si>
  <si>
    <t>% de avance de ejecución de plan de trabajo de Gobierno TI</t>
  </si>
  <si>
    <t xml:space="preserve"> Impulsar la adopción de lineamientos y acciones en torno al Gobierno de TI -(Cumplimiento y alineación políticas TI, esquema de gobierno TI, gestión integral de proyectos TI y gestión de la operación de TI)</t>
  </si>
  <si>
    <t xml:space="preserve">
Gobierno TI</t>
  </si>
  <si>
    <t>Informe de avance de Plan de Trabajo de Gobierno TI</t>
  </si>
  <si>
    <t>1. Participación reducida de funcionarios y contratistas en las acciones programadas en el plan de T.I.
2. Incumplimiento de las acciones programadas por falta de disponibilidad presupuestal.
3. Retrasos en la ejecución del plan de T.I. por falta de personal.</t>
  </si>
  <si>
    <t>Mejorar continuamente el Sistema Integrado de Gestión</t>
  </si>
  <si>
    <t>Informe de revisión de las políticas de seguridad informática</t>
  </si>
  <si>
    <t>1. Incumplimiento en la ejecución de las actividades programadas.
2. Incumplimiento de las acciones programadas por falta de disponibilidad presupuestal.
3. Falta de personal para realizar las actividades.</t>
  </si>
  <si>
    <t>Página WEB</t>
  </si>
  <si>
    <t>1. Daños en la página web de la entidad 
2. Falta de dispocisión de los servidores de Telecafé para el suministro y actualización de la página</t>
  </si>
  <si>
    <t>Eficacia
Efectividad</t>
  </si>
  <si>
    <t>1. Incumplimiento en la ejecución de las actividades programadas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</si>
  <si>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Contar con un programa de revisión y actualización de las políticas de seguridad de la información garantizando la vigencia de esta</t>
  </si>
  <si>
    <t>Incrementar el volumen de  ventas de servicios de televisión</t>
  </si>
  <si>
    <t>Cumplir con el presupuesto de ventas de servicios de televisión</t>
  </si>
  <si>
    <t xml:space="preserve">Ofrecer los productos y servicios de Telecafé  a clientes públicos y privados a través de diversas estrategias de mercadeo, para generar alianzas para promoción conjunta de eventos, actividades representativas de ciudad, entre otras, con el fin de posicionar al canal </t>
  </si>
  <si>
    <t>(Total ventas mes año actual - total ventas mes año anterior)/Total ventas mes año anterior</t>
  </si>
  <si>
    <t>Información comercial</t>
  </si>
  <si>
    <t>1. Errores en las proyecciones del presupuesto de ventas
2. Desviación de clientes a otros tipos de plataformas para su inversión 
3. Cambios en las prioridades presupuestales de los clientes.
4. Orden de austeridad en el gasto de los clientes.
5. Restricciones de Ley, por las garantías en los procesos electorales.
6. Negociaciones especiales desde la alta dirección que no generan cobro</t>
  </si>
  <si>
    <t>Comercialización de contenidos que representan la identidad regional y que garanticen la satisfacción del cliente y el mejoramiento continuo</t>
  </si>
  <si>
    <t>3. Gestión con valores para resultados. (de la ventanilla hacia adentro)</t>
  </si>
  <si>
    <t>Alianzas Comerciales</t>
  </si>
  <si>
    <t>Vinculación a Eventos</t>
  </si>
  <si>
    <t>Total vinculaciones a eventos/presupuesto vinculaciones a eventos</t>
  </si>
  <si>
    <t>Satisfacción del Cliente</t>
  </si>
  <si>
    <t>Promedio de los resultados de la encuesta de satisfacción del cliente externo</t>
  </si>
  <si>
    <t>Total de alianzas comerciales / presupuesto de alianzas comerciales</t>
  </si>
  <si>
    <t>Total Ventas/Ventas presupuestadas</t>
  </si>
  <si>
    <t>Información de mercadeo</t>
  </si>
  <si>
    <t xml:space="preserve">Eficacia </t>
  </si>
  <si>
    <t>1. Incumplimiento en los compromisos y obligaciones con los demás medios. 
2. Modificaciones en la vigencia de los contratos.
3. Cambio de planes de comunicación
4. Restricciones de Ley, por las garantías en los procesos electorales
5. Limitaciones en el Presupuesto asignado por Telecafé para mercadeo</t>
  </si>
  <si>
    <t>1. Falta de disposición de los clientes para contestar la encuesta</t>
  </si>
  <si>
    <t>4. Evaluación para resultados</t>
  </si>
  <si>
    <t>Semestral 
100% al finalizar el año (50% semestral)</t>
  </si>
  <si>
    <t>PRODUCCIÓN Y PROGRAMACIÓN 
PD - PG</t>
  </si>
  <si>
    <t xml:space="preserve">Fortalecer la contribución social de Telecafé con una programación y contenidos  de alta calidad que aporten a la educación y la integración del Eje Cafetero </t>
  </si>
  <si>
    <t>Evaluar de manera períodica la calidad de los contenidos de todos los programas que hacen parte de la parrilla de programación</t>
  </si>
  <si>
    <t>Convocar a los productores independientes para fortalecer la industria de la televisión regional</t>
  </si>
  <si>
    <t>Medir el comportamiento de los programas de Telecafé a través del análisis periódico de la medición de rating suministrado por IBOPE</t>
  </si>
  <si>
    <t xml:space="preserve">Ejecutar el plan de migración para conservación y digitalización del archivo audiovisual de Telecafé </t>
  </si>
  <si>
    <t>Número de programas regionales/ Número total de programas de la parrilla</t>
  </si>
  <si>
    <t>Parrilla de programación</t>
  </si>
  <si>
    <t>1. Poca iniciativa de los productores de la región para producir contenidos audiovisuales
2. Falta de recursos económicos para la producción de contenidos</t>
  </si>
  <si>
    <t>Número de programas producidos por el canal/total de programas</t>
  </si>
  <si>
    <t>1. Bajo presupuesto para la producción de programas en la región</t>
  </si>
  <si>
    <t>PGT</t>
  </si>
  <si>
    <t>1. Poca demanda de servicios de producción.
2. Altos costos de producción y baja utilidad para Telecafé.
3. Posible cambio de objetivos estratégicos de contenido de Telecafé
4. Inexistencia del recursos humano. técnico y recursos presupuestales  necesarios para el diseño y desarrollo de los eventos o transmisiones especiales
5. Situaciones de tipo estructural, presupuestal o legal extraordinarios que eviten la realización de este tipo de contenidos.</t>
  </si>
  <si>
    <t>No. de transmisiones especiales fuera de las ciudades capitales</t>
  </si>
  <si>
    <t xml:space="preserve">Promover la producción de programas regionales para la pantalla tradicional, fortaleciendo la contribución social de Telecafé con una programación y contenidos  de alta calidad que aporten a la educación y la integración del Eje Cafetero </t>
  </si>
  <si>
    <t>Descentralizar la realización de contenidos dentro de la región y fuera de sus sedes principales, buscando escenarios diferentes para la realización de los programas para lograr reconocimiento y posicionamiento de Telecafé como prestador de servicios audiovisuales</t>
  </si>
  <si>
    <t>Promedio del resultado de la evaluación de programas</t>
  </si>
  <si>
    <t>Evaluación de programas</t>
  </si>
  <si>
    <t xml:space="preserve">1. Incumplimiento en las actividades propuestas para la evaluación de los contenidos.
2. Pérdida de información </t>
  </si>
  <si>
    <t>Recursos asignados por MINTIC  para la línea de contenidos y programación/ Recursos destinados a convocatorias*100%</t>
  </si>
  <si>
    <t>Plan de inversión</t>
  </si>
  <si>
    <t>1. Ejecución incompleta del plan de inversión aprobado por MINTIC.
2. Incumplimiento a las disposiciones reglamentadas por el MINTIC</t>
  </si>
  <si>
    <t>Informe de Rating arrojado por IBOPE</t>
  </si>
  <si>
    <t>IBOPE</t>
  </si>
  <si>
    <t>1. Reducción del nivel de teleaudiencia de la programación del Canal, medido a través del rating.
2. Perdida de la información, ausencia de herramientas para la medición, ausencia del talento formado que procesa la información arrojada por las herramientas.</t>
  </si>
  <si>
    <t>3. Gestión con valores para resultados. (de la ventanilla hacia afuera)</t>
  </si>
  <si>
    <t>Número de Horas de archivo digitalizado/ sobre número de horas archivo histórico</t>
  </si>
  <si>
    <t>Informes archivo digital</t>
  </si>
  <si>
    <t>1. Falte de recursos para la ejecución de la conservación y digitalización del archivo de Telecafé.
2. Daños en el software o en la sistematización de archivos LTO que no permitan dar continuidad a la digitalización del archivo del Canal.
3. Pérdida y/o deterioro del patrimonio audiovisual del canal.</t>
  </si>
  <si>
    <t>Ekogui</t>
  </si>
  <si>
    <t>Eficacia
Eficiencia
Efectividad</t>
  </si>
  <si>
    <t>GESTIÓN HUMANA Y ADMINISTRATIVA
GH</t>
  </si>
  <si>
    <t>ESTRATÉGICO</t>
  </si>
  <si>
    <t>EVALUACIÓN, CONTROL Y MEJORA
ECM</t>
  </si>
  <si>
    <t>DIRECCIONAMIENTO
DIR</t>
  </si>
  <si>
    <t>Área Digital</t>
  </si>
  <si>
    <t>Contar con planes de bienestar que generen condiciones de trabajo que promuevan el desarrollo laboral e individual y se reflejen en el cumplimiento de objetivos y metas institucionales</t>
  </si>
  <si>
    <t>No. de actividades ejecutadas/No. de actividades programadas</t>
  </si>
  <si>
    <t>Cronograma de actividades de bienestar
Registros de asistencia
Plan de bienestar</t>
  </si>
  <si>
    <t>1. Participación reducida de funcionarios y contratistas en las acciones programadas en el plan de bienestar  e incentivos.
2. Incumplimiento de las acciones programadas por parte del proveedor.
3. Incumplimiento de las acciones programadas por falta de disponibilidad presupuestal.</t>
  </si>
  <si>
    <t>Medir y mantener la sitisfacción del cliente</t>
  </si>
  <si>
    <t>1. Talento humano</t>
  </si>
  <si>
    <t>Contribuir al fortalecimiento de las competencias y habilidades de los colaboradores, por medio actividades de formación que apunten a las necesidades de la empresa, como una herramienta para la gestión y desarrollo de nuestro Talento Humano</t>
  </si>
  <si>
    <t>Plan de formación 
Cronograma de actividades de formación
Registro de asistencia</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</si>
  <si>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</si>
  <si>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Mantener una programación de calidad y contenidos regionales. Mejorar permanentemente el Sistema de Gestión de Calidad.
Medir y mantener la satisfacción del cliente.</t>
  </si>
  <si>
    <t>1. Talento humano
6. Gestión del conocimiento y la innovación</t>
  </si>
  <si>
    <t>Evaluar las competencias laborales del personal para asegurar un buen nivel y desarrollo de las funciones</t>
  </si>
  <si>
    <t>Promedio resultados de la evaluación de desempeño y competencia de personal</t>
  </si>
  <si>
    <t xml:space="preserve">* Decreto Único Reglamentario del Sector de Función Pública 1083 de 2015.
* Drecreto 815 de 2018.
* Procedimiento Evaluación de Competencias y Plan de Capacitación - GH-PRO-06
* Evaluación de competencias - GH-FOR-37
* Informe de la evaluación </t>
  </si>
  <si>
    <t xml:space="preserve">1. Falta de conocimiento del desempeño de los colaboradores.
2. No contar con la disposición del personal para la evaluación de competencias laborales.
3. Falta de objetividad y parcialidad </t>
  </si>
  <si>
    <t xml:space="preserve">Conocer el nivel de satisfacción del cliente interno de Telecafé, permite generar estrategias para tener un clima organizacional óptimo y mejora continua del sistema. </t>
  </si>
  <si>
    <t>Resultados de la tabulación de la encuesta del cliente interno (sumatoria entre bueno y excelente)</t>
  </si>
  <si>
    <t>* Encuesta de satisfacción del Cliente Interno - GH-FOR-38
* Informe de la encuesta de satisfacción del cliente interno</t>
  </si>
  <si>
    <t>1. Falta de disposición de los clientes internos para contestar la encuesta</t>
  </si>
  <si>
    <t>Medir y mantener la satisfacción del cliente.
Mejorar permanentemente el Sistema de Gestión de Calidad.</t>
  </si>
  <si>
    <t>Contar con un adecuado Sistema de Gestión de Seguridad y Salud en el Trabajo de acuerdo con los requisitos legales contemplados en el Decreto 1072 del 2015, con el fin de fortalecer la cultura preventiva, la evitación de accidentes de trabajo y la integración del sistema a la cultura organizacional</t>
  </si>
  <si>
    <t>Porcentaje de calificación de la autoevaluación de estándares mínimos.</t>
  </si>
  <si>
    <t>Decreto 1072 de 2015
Plan anual de Trabajo.
Resolución 0312 de 2019.
Resultados de la autoevaluación de cumplimiento que se hace en compañía de la ARL</t>
  </si>
  <si>
    <t>Sistema de Seguridad y Salud en el Trabajo SG-SST</t>
  </si>
  <si>
    <t>1. Participación reducida de funcionarios y contratistas en las acciones programadas en plan anual de Seguridad y Salud en el Trabajo.
2. Incumplimiento de las acciones programadas por falta de compromiso de la alta dirección.
3. Incumplimiento de las acciones programadas por falta de disponibilidad presupuestal</t>
  </si>
  <si>
    <t>Reducir la probabilidad de ocurrencia de accidentes de trabajo, enfermedades laborales, daños y pérdidas en los equipos e instalaciones.
Mejorar permanentemente el Sistema de Gestión de Calidad.</t>
  </si>
  <si>
    <t xml:space="preserve">Articular todas las actividades técnicas y administrativas tendientes a la planificación, producción, manejo y organización de la documentación producida y recibida por la entidad en cualquier medio o soporte desde su origen o creación, hasta su disposición final, teniendo en cuenta los tiempos de conservación en cada fase del Ciclo vital del Documento y los procedimientos de disposición final. </t>
  </si>
  <si>
    <t>Actividades ejecutadas / Actividades planeadas*100</t>
  </si>
  <si>
    <t>Cronograma de actividades 
Informe de avances</t>
  </si>
  <si>
    <t>1. Participación reducida de funcionarios y contratistas en las acciones programadas en el plan de mejoramiento archivístico.
2. Retrasos en la ejecución del plan de mejoramiento archivístico por falta de personal.</t>
  </si>
  <si>
    <t>3. Gestión con valores para resultados
5. Información y comunicación</t>
  </si>
  <si>
    <t>Programar los mantenimientos periódicos y mejoras locativas requeridas, dando respuesta a las necesidades  que se presenten, para la conservación y mejoramiento de los bienes muebles e inmuebles del canal</t>
  </si>
  <si>
    <t>Plan de mantenimiento de planta física
Inspecciones programadas y no programadas
Solicitudes internas</t>
  </si>
  <si>
    <t>1. Incumplimiento de las acciones programadas por falta de disponibilidad presupuestal
2. Incumplimiento o retrasos por parte de los proveedores.
3. Condiciones climáticas.
4. Diponibilidad de personal de mantenimiento.</t>
  </si>
  <si>
    <t>Mejorar permanentemente el Sistema de Gestión de Calidad.
Medir y mantener la satisfacción del cliente.
Mantener una programación de calidad y contenidos regionales.
Reducir la probabilidad de ocurrencia de accidentes de trabajo, enfermedades laborales, daños y pérdidas en los equipos e instalaciones.
Hacer uso eficiente de la energía eléctrica en la operación de la entidad, garantizando la Eficiencia Energética en el Canal.</t>
  </si>
  <si>
    <t>1. Talento humano
2. Direccionamiento estratégico</t>
  </si>
  <si>
    <t>Cumplir con el porcentaje de personal con discapacidad, dando aplicación a la Ley 1618 de 2013 y al Decreto 2011 de 2017, para garantizar y asegurar el ejercicio efectivo de los derechos de las personas con discapacidad, mediante la adopción de medidas de inclusión</t>
  </si>
  <si>
    <t>No. Personas con discapacidad contratadas/ Total de personal contratado por la entidad *100</t>
  </si>
  <si>
    <t>Generar plan de auditorías internas, seguimiento al cumplimiento de disposiciones legales, seguimiento a controles de riesgos y cargue de informes en plataformas respectivas</t>
  </si>
  <si>
    <t>Auditoría Interna de Control Interno</t>
  </si>
  <si>
    <t>Cronograma de actividades
Informe de auditorías</t>
  </si>
  <si>
    <t>1. Cambios y/o falta de recurso humano disponible en la OCI.
2. Actividades adicionales no programadas y que requieren de asignación a profesionales para su desarrollo.
3. Demoras en la realización de las auditorías y/o informes periódicos, retrasando su respectivo informe final.</t>
  </si>
  <si>
    <t>7. Control Interno</t>
  </si>
  <si>
    <t>Cuatrimestral</t>
  </si>
  <si>
    <t>1. Participación reducida de funcionarios y contratistas en las acciones programadas en el Plan Anticorrupción y de Atención al Ciudadano - PAAC.
2. Incumplimiento de las acciones programadas por falta de disponibilidad presupuestal.
3. Retrasos en la ejecución de actividades dispuestas en el PAAC</t>
  </si>
  <si>
    <t>Telecafé presta el servicio de televisión pública regional para educar, entretener, informar a los televidentes e integrar el triángulo del café y el mejoramiento continuo</t>
  </si>
  <si>
    <t>2. Direccionamiento
estratégico y Planeación
3. Gestión con valor para resultados (de la ventanilla hacia afuera)
4. Evaluación de resultados
7. Control Interno</t>
  </si>
  <si>
    <t>Realizar seguimiento periódico al cumplimiento de acciones del Plan de Mejoramiento por procesos, midiendo el cumplimiento y eficacia de las acciones propuestas en los planes de mejoramiento por parte de los responsables</t>
  </si>
  <si>
    <t>Fomentar la cultura de control interno y autocontrol como instrumento de calidad  en el servicio y en la gestión pública de Telecafé</t>
  </si>
  <si>
    <t>Incrementar el nivel de madurez del sistema de control interno</t>
  </si>
  <si>
    <t>Resultados de la encuesta FURAG en el componente de control interno</t>
  </si>
  <si>
    <t xml:space="preserve">1. Incumplimiento en las fechas establecidas dispuestas por el DAFP para el diligenciamiento de la información del FURAG </t>
  </si>
  <si>
    <t>5. Información y Comunicación
6. Gestión del Conocimiento y la Innovación</t>
  </si>
  <si>
    <t>% de cumplimiento del cronograma del SGC</t>
  </si>
  <si>
    <t>Cronograma de actividades</t>
  </si>
  <si>
    <t>Concepto favorable</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</si>
  <si>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
3 Las áreas no adelanten las acciones formuladas en los planes de mejoramiento.</t>
  </si>
  <si>
    <t>4. Evaluación para resultados
7. Control interno</t>
  </si>
  <si>
    <t>Gestionar los riesgos institucionales y de corrupción de la entidad, a través de los diferentes controles y acciones, encaminados a identificar, tratar y prevenir los riesgos, a fin de proteger los recursos y resguardando una posible materialización de los riesgos</t>
  </si>
  <si>
    <t>Garantizar el mejoramiento continuo a través de las auditorías internas y externas al Sistema de Gestión de Calidad para el seguimiento y autoevaluación permanente</t>
  </si>
  <si>
    <t>1. Cambios en el recurso humano disponible para ejecutar las acciones formuladas en el Plan de trabajo, ya sea por retiro por ingreso de personal nuevo que desconoce las acciones a su cargo en el plan de trabajo del SGC
2. Actividades adicionales no programadas y que requieren asignar a profesionales para su desarrollo.</t>
  </si>
  <si>
    <t>1. Participación reducida de funcionarios y contratistas en las acciones establecidas dentro del SGC
2. Falta de participación de los líderes del proceso.</t>
  </si>
  <si>
    <t>Auditoría Ente certificador de calidad</t>
  </si>
  <si>
    <t>Resultado de la auditoría Ente Certificador</t>
  </si>
  <si>
    <t xml:space="preserve">Informe de Auditoría </t>
  </si>
  <si>
    <t>Resultado de la auditoría interna de calidad a todos los procesos de la entidad</t>
  </si>
  <si>
    <t>Actualización a la política de administración de riesgos</t>
  </si>
  <si>
    <t>Guía para la administración del riesgo y el diseño de controles en entidades públicas DAFP
Política de administración de riesgos de Telecafé</t>
  </si>
  <si>
    <t xml:space="preserve">1. Desconocimiento de las actualizaciones del DAFP frente a la guia para la administración del riesgo de las entidades públicas
2. Falta de participación de los líderes de los procesos en la actualización de la política de administración de riesgos </t>
  </si>
  <si>
    <t>Actualización de los riesgos institucionales de la entidad</t>
  </si>
  <si>
    <t>Actualización de los riesgos de corrupción de la entidad</t>
  </si>
  <si>
    <t>Matriz de riesgos institucionales</t>
  </si>
  <si>
    <t>Matriz de riesgos de corrupción</t>
  </si>
  <si>
    <t>1. Desconocimiento de las actualizaciones del DAFP frente a la guia para la administración del riesgo de las entidades públicas
2. Falta de participación de los líderes de los procesos en la actualización de la matriz de riesgos institucionales</t>
  </si>
  <si>
    <t>1. Desconocimiento de las actualizaciones del DAFP frente a la guia para la administración del riesgo de las entidades públicas
2. Falta de participación de los líderes de los procesos en la actualización de la matriz de riesgos de corrupción</t>
  </si>
  <si>
    <t>Generar y publicar noticias diarias de carácter local, nacional e internacional con una diferencia de horario de mínimo 1 hora para garantizar el alcance.</t>
  </si>
  <si>
    <t>Engagament (Nivel de interacción de una marca con sus seguidores)</t>
  </si>
  <si>
    <t>Tasa de Interacción = Total de Interacciones (comentarios, me gusta, compartidos) x100 / Número de Noticias Publicadas</t>
  </si>
  <si>
    <t>Informe de redes sociales</t>
  </si>
  <si>
    <t>&gt;3%</t>
  </si>
  <si>
    <t>1. Reducción del número de usuarios que interactúan con las redes sociales del Canal Telecafé.
2. Falta de recursos para inversión en pauta publicitaria en redes sociales.
3.  Pérdida de la información, ausencia de herramientas para la medición, ausencia del talento formado que procesa la información arrojada por las herramientas.</t>
  </si>
  <si>
    <t>Educar, entretener e informar a través de la producción, programación, emisión, transmisión y comercialización de contenidos que identifiquen las traiciones e indentidades del Eje Cafetero ante el mundo.</t>
  </si>
  <si>
    <t>Desarrollar contenido audiovisual humanizando la marca Telecafé, involucrando a los colaboradores mediante contenido ligero para lograr más interacción</t>
  </si>
  <si>
    <t>Videos creados = Total de videos publicados por mes</t>
  </si>
  <si>
    <t>Videos para redes</t>
  </si>
  <si>
    <t>Semanal</t>
  </si>
  <si>
    <t>Desarrollar contenido audiovisual donde se resalte la cultura y tradición del Eje Cafetero.</t>
  </si>
  <si>
    <t xml:space="preserve">Alcance en facebook </t>
  </si>
  <si>
    <t>Alcance de personas en Facebook</t>
  </si>
  <si>
    <t>Alcance en Instagram</t>
  </si>
  <si>
    <t>Alcance de personas en Instagram</t>
  </si>
  <si>
    <t>Tasa de Crecimiento de Seguidores: Tasa de Crecimiento (%) = [(Nuevos Seguidores / Seguidores Iniciales) * 100]</t>
  </si>
  <si>
    <t>Crear nuevas secciones por medio de la narrativa audiovisual con el fin de conseguir nuevos seguidores en la red social de Instagram</t>
  </si>
  <si>
    <t>Crear y publicar contenidos establecidos  en la parilla de programación para aumentar el alcance orgánico en las redes sociales</t>
  </si>
  <si>
    <t>Alcance Orgánico (%) = (Impresiones Orgánicas / Total de Seguidores) * 100</t>
  </si>
  <si>
    <t>Crear "Tik Toks" en tendencia para aumentar el alcance de la cuenta</t>
  </si>
  <si>
    <t>Alcance en Tik Tok</t>
  </si>
  <si>
    <t>Alcance de personas en Tik Tok</t>
  </si>
  <si>
    <t>Generar y publicar en página web noticias diarias de carácter local, nacional e internacional con una diferencia de horario de mínimo 1 hora para garantizar el alcance</t>
  </si>
  <si>
    <t>Publicaciones en página web</t>
  </si>
  <si>
    <t>Alcance de personas en página web (noticias)</t>
  </si>
  <si>
    <t>1. Incumplimiento de las actividades dispuestas para las campañas de autocontrol</t>
  </si>
  <si>
    <t>Garantizar el mejoramiento continuo a través de las auditorías internas y externas al sistema de gestión de la energía para el seguimiento y autoevaluación permanente</t>
  </si>
  <si>
    <t>Generar canales de comunicación internos y externos para fortalecer la gestión de la entidad mediante estrategias comunicacional organizacional interna y estrategias de comunicación masiva de forma externa.</t>
  </si>
  <si>
    <t>% de avance en la consolidación de un manual de comunicaciones</t>
  </si>
  <si>
    <t>Optimizar los canales de comunicación</t>
  </si>
  <si>
    <t>Manual de comunicaciones</t>
  </si>
  <si>
    <t>Sumatoria de la calificación entre buena y excelente del componente COMUNICACIONES de la encuesta de satisfacción del cliente interno</t>
  </si>
  <si>
    <t>Encuesta de satisfacción del cliente interno</t>
  </si>
  <si>
    <t>1. Ausencia del personal encargado
2. Fallas en los medios de comunicación empleados</t>
  </si>
  <si>
    <t>5. Información y comunicación</t>
  </si>
  <si>
    <t>Realizar seguimiento a las actividades desarrolladas por Telecafé en cumplimiento del Programa de Transparencia y Ética Pública</t>
  </si>
  <si>
    <t>Programa de Transparencia y Ética Pública</t>
  </si>
  <si>
    <t>No. de seguimientos al Programa de Transparencia y Ética Pública</t>
  </si>
  <si>
    <t>Informe de seguimiento al Programa de Transparencia y Ética Pública</t>
  </si>
  <si>
    <t>No. de campañas de autocontrol o capacitaciones</t>
  </si>
  <si>
    <t>No. de seguimientos a los planes de mejoramiento</t>
  </si>
  <si>
    <t>Informes de seguimiento a planes de mejoramiento</t>
  </si>
  <si>
    <t xml:space="preserve">Ley 1618 de 2013 y al Decreto 2011 de 2017
Personal vinculado a Telecafé </t>
  </si>
  <si>
    <t>1. Falta de compromiso por parte de la alta gerencia para contratar personal con discapacidad</t>
  </si>
  <si>
    <t>Telecafé Ltda.</t>
  </si>
  <si>
    <t>SISTEMA DE GESTIÓN DE CALIDAD</t>
  </si>
  <si>
    <t>Plan de acción 2024 - 2027</t>
  </si>
  <si>
    <t xml:space="preserve">1. TELECAFÉ es equilibrio financiero </t>
  </si>
  <si>
    <t xml:space="preserve">2. TELECAFÉ es Identidad Regional </t>
  </si>
  <si>
    <t xml:space="preserve">3. TELECAFÉ es Ecosistema Digital </t>
  </si>
  <si>
    <t>4. TELECAFÉ es Modernización Tecnológica</t>
  </si>
  <si>
    <t xml:space="preserve">5. TELECAFÉ es Fortalecimiento Institucional  </t>
  </si>
  <si>
    <t>1. TELECAFÉ es Equilibrio Financiero</t>
  </si>
  <si>
    <t xml:space="preserve">Total ingresos Línea complementaria de negocios / 
total de Ingresos del Canal </t>
  </si>
  <si>
    <t>Aumentar los ingresos percibidos por la gestión de negocios estratégicos (operación logística y central de medios) que permitan conducir a Telecafé al cumplimiento de su misión</t>
  </si>
  <si>
    <t>Evidencias de campañas de control interno</t>
  </si>
  <si>
    <t xml:space="preserve">100% del inicio de los procesoa litigiosos a favor del Canal, inicio de los Procesos Ejecutivos ante juzgado correspondiente, de la cartera morosa y defensa de los procesos judiciales en contra de la entidad.
(Total de procesos Ejecutivos iniciados / total de procesos de cartera en mora reportados por el Área Financiera) * 100% </t>
  </si>
  <si>
    <t>PECO
Plan Estratégico de Comunicaciones</t>
  </si>
  <si>
    <t>% de ejecución del PECO</t>
  </si>
  <si>
    <t>PECO</t>
  </si>
  <si>
    <t>Alcande orgánico Contenidos multiplataforma</t>
  </si>
  <si>
    <t>5.2. Fortalecer las políticas de protección y promoción de la salud de los servidores del Canal</t>
  </si>
  <si>
    <t>5.2.1 . TELECAFÉ expresa Seguridad y Salud en el Trabajo</t>
  </si>
  <si>
    <t>5.3. Buscar una adecuada preservación de la memoria documental institucional en concordancia con los principios archivísticos y disposiciones técnicas emitidas y avaladas por el Archivo General</t>
  </si>
  <si>
    <t>5.3.1 . TELECAFÉ expresa Gestión Documental</t>
  </si>
  <si>
    <t>5.4. Gestionar adecuada, oportuna y eficientemente los bienes y servicios necesarios para el desarrollo de las actividades misionales de TELECAFÉ</t>
  </si>
  <si>
    <t>5.4.1 . TELECAFÉ expresa administración de bienes y servicios</t>
  </si>
  <si>
    <t>5.5. Promover la cultura de autocontrol en el desarrollo diario de nuestras funciones propendiendo siempre por el cumplimiento de los objetivos de TELECAFÉ; así como el fortalecimiento de las auditorías internas que permitan detectar desviaciones y realizar los correctivos a que haya lugar.</t>
  </si>
  <si>
    <t xml:space="preserve">5.5.1. TELECAFÉ expresa autocontrol </t>
  </si>
  <si>
    <t xml:space="preserve">5.6. Brindar seguridad jurídica en cada una de las actuaciones de nuestra entidad </t>
  </si>
  <si>
    <t>5.6.1. TELECAFÉ expresa gestión jurídica</t>
  </si>
  <si>
    <t xml:space="preserve">5.7. Mejorar continuamente el direccionamiento estratégico </t>
  </si>
  <si>
    <t>5.7.1. TELECAFÉ expresa calidad</t>
  </si>
  <si>
    <t>5.7.2. TELECAFÉ expresa gestión del riesgo</t>
  </si>
  <si>
    <t>5.8. Consolidar estrategias que permitan fortalecer las comunicaciones a nivel interno y externo para el Canal</t>
  </si>
  <si>
    <t xml:space="preserve">5.8.1. TELECAFÉ expresa comunicación </t>
  </si>
  <si>
    <t>Producciones nacionales y extranjeras</t>
  </si>
  <si>
    <t>Número de programas nacionales y extranjeros/ Número total de programas de la parrilla</t>
  </si>
  <si>
    <t>Diversificar la parrilla de programación con contenidos de interés general, educación y entretenimiento de carácter nacional e internacional</t>
  </si>
  <si>
    <t>1. Bajo presupuesto para la adquisición de producciones nacionales y extranjeras</t>
  </si>
  <si>
    <r>
      <rPr>
        <b/>
        <sz val="9"/>
        <color theme="1"/>
        <rFont val="Aptos Narrow"/>
        <family val="2"/>
      </rPr>
      <t xml:space="preserve">1.1.2. TELECAFÉ expresa diversidad de servicios </t>
    </r>
    <r>
      <rPr>
        <sz val="9"/>
        <color theme="1"/>
        <rFont val="Aptos Narrow"/>
        <family val="2"/>
      </rPr>
      <t xml:space="preserve">
</t>
    </r>
    <r>
      <rPr>
        <i/>
        <sz val="9"/>
        <color theme="1"/>
        <rFont val="Aptos Narrow"/>
        <family val="2"/>
      </rPr>
      <t>Buscar la oportunidad en la gestión de recursos a través de la línea complementaria de negocios que contribuyan con la financiación de los objetivos trazados por nuestra entidad, coadyuvando a la autosostenibilidad de TELECAFÉ</t>
    </r>
  </si>
  <si>
    <r>
      <rPr>
        <b/>
        <sz val="9"/>
        <color theme="1"/>
        <rFont val="Aptos Narrow"/>
        <family val="2"/>
      </rPr>
      <t>1.1.3 TELECAFÉ expresa selección de proveedores</t>
    </r>
    <r>
      <rPr>
        <sz val="9"/>
        <color theme="1"/>
        <rFont val="Aptos Narrow"/>
        <family val="2"/>
      </rPr>
      <t xml:space="preserve">
</t>
    </r>
    <r>
      <rPr>
        <i/>
        <sz val="9"/>
        <color theme="1"/>
        <rFont val="Aptos Narrow"/>
        <family val="2"/>
      </rPr>
      <t xml:space="preserve">Evaluar la prestación del servicio, bien o producto de los proveedores del Canal, con el fin de establecer el cumplimiento, la calidad y el grado de satisfacción de TELECAFÉ </t>
    </r>
  </si>
  <si>
    <r>
      <rPr>
        <b/>
        <sz val="9"/>
        <color theme="1"/>
        <rFont val="Aptos Narrow"/>
        <family val="2"/>
      </rPr>
      <t>1.2.1. TELECAFÉ expresa oferta comercial</t>
    </r>
    <r>
      <rPr>
        <sz val="9"/>
        <color theme="1"/>
        <rFont val="Aptos Narrow"/>
        <family val="2"/>
      </rPr>
      <t xml:space="preserve">
</t>
    </r>
    <r>
      <rPr>
        <i/>
        <sz val="9"/>
        <color theme="1"/>
        <rFont val="Aptos Narrow"/>
        <family val="2"/>
      </rPr>
      <t>Fortalecer la calidad de los servicios comerciales ofertados como nuestra fuente de ingresos más significativa, fidelizando nuestros clientes actuales y explorando nuevos mercados, con estrategias que conlleven a aumentar la gestión comercial, incrementando las ventas por concepto de servicios de televisión.</t>
    </r>
  </si>
  <si>
    <r>
      <rPr>
        <b/>
        <sz val="9"/>
        <color theme="1"/>
        <rFont val="Aptos Narrow"/>
        <family val="2"/>
      </rPr>
      <t>1.2.2. TELECAFÉ expresa recordación</t>
    </r>
    <r>
      <rPr>
        <sz val="9"/>
        <color theme="1"/>
        <rFont val="Aptos Narrow"/>
        <family val="2"/>
      </rPr>
      <t xml:space="preserve">
</t>
    </r>
    <r>
      <rPr>
        <i/>
        <sz val="9"/>
        <color theme="1"/>
        <rFont val="Aptos Narrow"/>
        <family val="2"/>
      </rPr>
      <t>Realizar activación de nuestra marca TELECAFÉ, buscando ser la primera opción televisiva del Eje Cafetero para comercializar, recorrer el territorio para lograr alianzas y hacer presencia en diferentes eventos que visibilicen nuestra marca, mostremos lo que hacemos y nos reconozcan a nivel nacional.</t>
    </r>
  </si>
  <si>
    <r>
      <rPr>
        <b/>
        <sz val="9"/>
        <color theme="1"/>
        <rFont val="Aptos Narrow"/>
        <family val="2"/>
      </rPr>
      <t>1.2.3. TELECAFÉ expresa satisfacción del cliente</t>
    </r>
    <r>
      <rPr>
        <sz val="9"/>
        <color theme="1"/>
        <rFont val="Aptos Narrow"/>
        <family val="2"/>
      </rPr>
      <t xml:space="preserve">
</t>
    </r>
    <r>
      <rPr>
        <i/>
        <sz val="9"/>
        <color theme="1"/>
        <rFont val="Aptos Narrow"/>
        <family val="2"/>
      </rPr>
      <t>Evaluar y medir los servicios prestados por TELLECAFÉ en busca de la mejora continua, a través de una encuesta para nuestros clientes activos que permita determinar la satisfacción del cliente</t>
    </r>
  </si>
  <si>
    <r>
      <rPr>
        <b/>
        <sz val="9"/>
        <color theme="1"/>
        <rFont val="Aptos Narrow"/>
        <family val="2"/>
      </rPr>
      <t>2.1.1. TELECAFÉ expresa la idiosincrasia de la Región</t>
    </r>
    <r>
      <rPr>
        <sz val="9"/>
        <color theme="1"/>
        <rFont val="Aptos Narrow"/>
        <family val="2"/>
      </rPr>
      <t xml:space="preserve">
</t>
    </r>
    <r>
      <rPr>
        <i/>
        <sz val="9"/>
        <color theme="1"/>
        <rFont val="Aptos Narrow"/>
        <family val="2"/>
      </rPr>
      <t xml:space="preserve">Fortalecer la producción, transmisión y emisión de contenidos para pantalla y multiplataforma de alta calidad, atractivo, diverso y proyectados 100% a la comercialización y a la obtención diferentes audiencias que permitan consumir el contenido desde nuestra señal principal, señal 2 y desde diferentes medios y/o plataformas (streaming – redes sociales).
</t>
    </r>
  </si>
  <si>
    <r>
      <rPr>
        <b/>
        <sz val="9"/>
        <color theme="1"/>
        <rFont val="Aptos Narrow"/>
        <family val="2"/>
      </rPr>
      <t>1.1.1. TELECAFÉ expresa equilibrio financiero:</t>
    </r>
    <r>
      <rPr>
        <sz val="9"/>
        <color theme="1"/>
        <rFont val="Aptos Narrow"/>
        <family val="2"/>
      </rPr>
      <t xml:space="preserve">
</t>
    </r>
    <r>
      <rPr>
        <i/>
        <sz val="9"/>
        <color theme="1"/>
        <rFont val="Aptos Narrow"/>
        <family val="2"/>
      </rPr>
      <t xml:space="preserve">Centrar los esfuerzos financieros para generar equilibrio y crecimiento económico del Canal, administrando eficientemente los recursos financieros para garantizar el normal funcionamiento de la entidad, logrando una continuidad en las actividades misionales de TELECAFÉ  </t>
    </r>
  </si>
  <si>
    <r>
      <rPr>
        <b/>
        <sz val="9"/>
        <color theme="1"/>
        <rFont val="Aptos Narrow"/>
        <family val="2"/>
      </rPr>
      <t xml:space="preserve">2.1.2. TELECAFÉ expresa el fortalecimiento del sector audiovisual regional
</t>
    </r>
    <r>
      <rPr>
        <i/>
        <sz val="9"/>
        <color theme="1"/>
        <rFont val="Aptos Narrow"/>
        <family val="2"/>
      </rPr>
      <t>Aportar a la economía de la región mediante la tercerización de producciones audiovisuales que fortalezcan el sector audiovisual regional apoyando a generadores de productos y contenidos que contribuyan al fortalecimiento de la parrilla de TELECAFÉ</t>
    </r>
  </si>
  <si>
    <r>
      <rPr>
        <b/>
        <sz val="9"/>
        <color theme="1"/>
        <rFont val="Aptos Narrow"/>
        <family val="2"/>
      </rPr>
      <t>2.1.3. TELECAFÉ expresa patrimonio audiovisual</t>
    </r>
    <r>
      <rPr>
        <sz val="9"/>
        <color theme="1"/>
        <rFont val="Aptos Narrow"/>
        <family val="2"/>
      </rPr>
      <t xml:space="preserve">
</t>
    </r>
    <r>
      <rPr>
        <i/>
        <sz val="9"/>
        <color theme="1"/>
        <rFont val="Aptos Narrow"/>
        <family val="2"/>
      </rPr>
      <t>La preservación, conservación y digitalización del archivo audiovisual de TELECAFÉ es fundamental para ello se centrarán esfuerzos humanos y tecnológicos para la migración total de los contenidos audiovisuales de nuestro canal regional, rescatando la memoria audiovisual del Eje Cafetero.</t>
    </r>
  </si>
  <si>
    <r>
      <rPr>
        <b/>
        <sz val="9"/>
        <color theme="1"/>
        <rFont val="Aptos Narrow"/>
        <family val="2"/>
      </rPr>
      <t xml:space="preserve"> 3.1.1. TELECAFÉ expresa diversificación de contenidos</t>
    </r>
    <r>
      <rPr>
        <sz val="9"/>
        <color theme="1"/>
        <rFont val="Aptos Narrow"/>
        <family val="2"/>
      </rPr>
      <t xml:space="preserve">
</t>
    </r>
    <r>
      <rPr>
        <i/>
        <sz val="9"/>
        <color theme="1"/>
        <rFont val="Aptos Narrow"/>
        <family val="2"/>
      </rPr>
      <t xml:space="preserve">Generar contenidos transmedia que impacten positivamente nuestras redes sociales y página web, a través de una estrategia y una cultura digital generando contenidos propios de las plataformas digitales aunados a estrategias comerciales para crecimiento tanto de seguidores como económico </t>
    </r>
  </si>
  <si>
    <r>
      <rPr>
        <b/>
        <sz val="9"/>
        <color theme="1"/>
        <rFont val="Aptos Narrow"/>
        <family val="2"/>
      </rPr>
      <t>3.1.2. TELECAFÉ expresa interacción</t>
    </r>
    <r>
      <rPr>
        <sz val="9"/>
        <color theme="1"/>
        <rFont val="Aptos Narrow"/>
        <family val="2"/>
      </rPr>
      <t xml:space="preserve">
Fortalecer los contenidos a través de una estrategia transmedia que logre incrementar la interacción y las cifras de los seguidores de nuestra comunidad digital, haciendo uso eficiente de las herramientas tecnológicas y digitales  </t>
    </r>
  </si>
  <si>
    <t>4.1.Renovar y ampliar la capacidad operativa del canal a nivel de producción, emisión, transmisión y ecosistema digital, fortaleciendo la capacidad instalada y los procesos técnicos y tecnológicos de TELECAFÉ</t>
  </si>
  <si>
    <r>
      <rPr>
        <b/>
        <sz val="9"/>
        <color theme="1"/>
        <rFont val="Aptos Narrow"/>
        <family val="2"/>
      </rPr>
      <t>4.1.1. TELECAFÉ expresa tecnología</t>
    </r>
    <r>
      <rPr>
        <sz val="9"/>
        <color theme="1"/>
        <rFont val="Aptos Narrow"/>
        <family val="2"/>
      </rPr>
      <t xml:space="preserve">
</t>
    </r>
    <r>
      <rPr>
        <i/>
        <sz val="9"/>
        <color theme="1"/>
        <rFont val="Aptos Narrow"/>
        <family val="2"/>
      </rPr>
      <t>Mejorar la capacidad instalada técnica, operativa y tecnológica tanto para pantalla como para medios digitales.</t>
    </r>
  </si>
  <si>
    <r>
      <rPr>
        <b/>
        <sz val="9"/>
        <color theme="1"/>
        <rFont val="Aptos Narrow"/>
        <family val="2"/>
      </rPr>
      <t>4.1.2. TELECAFÉ expresa cobertura</t>
    </r>
    <r>
      <rPr>
        <sz val="9"/>
        <color theme="1"/>
        <rFont val="Aptos Narrow"/>
        <family val="2"/>
      </rPr>
      <t xml:space="preserve">
Garantizar la continuidad del servicio de televisión y cobertura de la señal abierta en el Eje Cafetero
</t>
    </r>
  </si>
  <si>
    <r>
      <rPr>
        <b/>
        <sz val="9"/>
        <color theme="1"/>
        <rFont val="Aptos Narrow"/>
        <family val="2"/>
      </rPr>
      <t>4.2.1. TELECAFÉ expresa gestión de la energía</t>
    </r>
    <r>
      <rPr>
        <sz val="9"/>
        <color theme="1"/>
        <rFont val="Aptos Narrow"/>
        <family val="2"/>
      </rPr>
      <t xml:space="preserve">
</t>
    </r>
    <r>
      <rPr>
        <i/>
        <sz val="9"/>
        <color theme="1"/>
        <rFont val="Aptos Narrow"/>
        <family val="2"/>
      </rPr>
      <t xml:space="preserve">Realizar revisión, seguimiento y evaluación al consumo de la energía eléctrica de las sedes de Manizales, Pereira y Armenia, así como el consumo energético de unidades móviles y plantas eléctricas. </t>
    </r>
  </si>
  <si>
    <r>
      <rPr>
        <b/>
        <sz val="9"/>
        <color theme="1"/>
        <rFont val="Aptos Narrow"/>
        <family val="2"/>
      </rPr>
      <t>4.3.1. TELECAFÉ expresa seguridad informática</t>
    </r>
    <r>
      <rPr>
        <sz val="9"/>
        <color theme="1"/>
        <rFont val="Aptos Narrow"/>
        <family val="2"/>
      </rPr>
      <t xml:space="preserve">
</t>
    </r>
    <r>
      <rPr>
        <i/>
        <sz val="9"/>
        <color theme="1"/>
        <rFont val="Aptos Narrow"/>
        <family val="2"/>
      </rPr>
      <t>Contar con el Manual de Gobierno TI, acorde con la normatividad y con un Plan Estratégico de Tecnologías de la Información -PETI- acorde a los lineamientos establecidos por Función Pública, MIPG y el Marco de Referencia de Arquitectura Empresarial - MRAE</t>
    </r>
  </si>
  <si>
    <t>Establecer un Plan Estratégico de Tecnologías de la Información acordes con las necesidades tecnológicas de la entidad, identificando oportunidades que conlleven la transformación digital alineada con el cumplimiento de los objetivos estratégicos del Canal</t>
  </si>
  <si>
    <r>
      <rPr>
        <b/>
        <sz val="9"/>
        <color theme="1"/>
        <rFont val="Aptos Narrow"/>
        <family val="2"/>
      </rPr>
      <t xml:space="preserve">4.3.2. TELECAFÉ EXPRESA transparencia de la información </t>
    </r>
    <r>
      <rPr>
        <sz val="9"/>
        <color theme="1"/>
        <rFont val="Aptos Narrow"/>
        <family val="2"/>
      </rPr>
      <t xml:space="preserve">
</t>
    </r>
    <r>
      <rPr>
        <i/>
        <sz val="9"/>
        <color theme="1"/>
        <rFont val="Aptos Narrow"/>
        <family val="2"/>
      </rPr>
      <t>Garantizar información disponible y actualizada en cumplimiento de la ley de transparencia y del derecho de acceso a la información pública, Ley 1712 de 2014</t>
    </r>
  </si>
  <si>
    <t>PETH</t>
  </si>
  <si>
    <r>
      <rPr>
        <b/>
        <sz val="9"/>
        <color theme="1"/>
        <rFont val="Aptos Narrow"/>
        <family val="2"/>
      </rPr>
      <t>5.1.1. TELECAFÉ expresa transformación humana</t>
    </r>
    <r>
      <rPr>
        <sz val="9"/>
        <color theme="1"/>
        <rFont val="Aptos Narrow"/>
        <family val="2"/>
      </rPr>
      <t xml:space="preserve">
</t>
    </r>
    <r>
      <rPr>
        <i/>
        <sz val="9"/>
        <color theme="1"/>
        <rFont val="Aptos Narrow"/>
        <family val="2"/>
      </rPr>
      <t>Lograr condiciones laborales adecuadas de los colaboradores incluyendo aquellos en condición de discapacidad; propiciando actividades de bienestar, capacitación, que potencien sus capacidades intelectuales y operativas para lograr un mayor desempeño laboral.</t>
    </r>
  </si>
  <si>
    <r>
      <rPr>
        <b/>
        <sz val="9"/>
        <color theme="1"/>
        <rFont val="Aptos Narrow"/>
        <family val="2"/>
      </rPr>
      <t>5.2.1 TELECAFÉ expresa seguridad y salud en el trabajo</t>
    </r>
    <r>
      <rPr>
        <sz val="9"/>
        <color theme="1"/>
        <rFont val="Aptos Narrow"/>
        <family val="2"/>
      </rPr>
      <t xml:space="preserve">
</t>
    </r>
    <r>
      <rPr>
        <i/>
        <sz val="9"/>
        <color theme="1"/>
        <rFont val="Aptos Narrow"/>
        <family val="2"/>
      </rPr>
      <t>Asegurar el cumplimiento de las normas mínimas establecidas en el Sistema General de Riesgos Laborales para la protección de la integridad de nuestros servidores a través de la identificación de buenas prácticas, mejorando el bienestar físico, mental y social, así como la calidad de vida laboral, con el objetivo de anticipar, reconocer, evaluar y controlar los riesgos que puedan afectar la seguridad y salud en el trabajo.</t>
    </r>
  </si>
  <si>
    <r>
      <rPr>
        <b/>
        <sz val="9"/>
        <color theme="1"/>
        <rFont val="Aptos Narrow"/>
        <family val="2"/>
      </rPr>
      <t>5.3.1 TELECAFÉ expresa gestión documental</t>
    </r>
    <r>
      <rPr>
        <sz val="9"/>
        <color theme="1"/>
        <rFont val="Aptos Narrow"/>
        <family val="2"/>
      </rPr>
      <t xml:space="preserve">
</t>
    </r>
    <r>
      <rPr>
        <i/>
        <sz val="9"/>
        <color theme="1"/>
        <rFont val="Aptos Narrow"/>
        <family val="2"/>
      </rPr>
      <t>Garantizar en el corto, mediano y largo plazo el desarrollo sistemático de los procesos de gestión documental encaminados a la planificación, procesamiento, manejo y organización de la documentación producida y recibida desde su origen hasta su destino final, para facilitar el uso, conservación y preservación, asegurando integridad, disponibilidad, usabilidad y fiabilidad de los documentos como fuente histórica que dan soporte a las actividades misionales de TELECAFÉ.</t>
    </r>
  </si>
  <si>
    <t xml:space="preserve">5.4. Gestionar adecuada, oportuna y eficientemente los bienes y servicios necesarios para el desarrollo de las actividades misionales de TELECAFÉ
</t>
  </si>
  <si>
    <r>
      <rPr>
        <b/>
        <sz val="9"/>
        <color theme="1"/>
        <rFont val="Aptos Narrow"/>
        <family val="2"/>
      </rPr>
      <t xml:space="preserve">5.4.1. TELECAFÉ expresa administración de bienes y servicios  
</t>
    </r>
    <r>
      <rPr>
        <i/>
        <sz val="9"/>
        <color theme="1"/>
        <rFont val="Aptos Narrow"/>
        <family val="2"/>
      </rPr>
      <t>Administrar los bienes y servicios de TELECAFÉ conforme a las normas que le sean aplicables para facilitar el manejo de los bienes, garantizando la incorporación al patrimonio, custodia, conservación, administración, protección, recibo, traslado, salida definitiva y registro de bienes, estableciendo mecanismos para ejercer control legal y técnico; así como definir roles y responsabilidades, demostrando que la finalidad del uso sea para el desarrollo de las actividades encaminadas al cumplimiento misional de TELECAFÉ; asegurando además, el respaldo por una póliza de seguros.</t>
    </r>
  </si>
  <si>
    <t>Inventario sede Manizales</t>
  </si>
  <si>
    <t>Inventario sede Pereira</t>
  </si>
  <si>
    <t>Inventario sede Armenia</t>
  </si>
  <si>
    <t>Inventario Estaciones</t>
  </si>
  <si>
    <t xml:space="preserve">Realizar inventario a las sede Manizales así:
Terrenos en comodato
Equipo electrónico en sede fijo
Maquinaria en sede
Equipos móviles y portátiles
Unidades móviles (1, 2 y web), garantizando un control y seguimiento de los bienes </t>
  </si>
  <si>
    <t>No. de inventarios sede Manizales</t>
  </si>
  <si>
    <t>Informe de inventarios</t>
  </si>
  <si>
    <t>Bienes y servicios</t>
  </si>
  <si>
    <t>3. Gestión con valores para resultados</t>
  </si>
  <si>
    <t>1. Retrasos en la ejecución del cronograma de actividades</t>
  </si>
  <si>
    <t xml:space="preserve">Realizar inventario a las sede Pereira así:
Terrenos en comodato
Equipo electrónico en sede fijo
Equipos móviles y portátiles, garantizando un control y seguimiento de los bienes </t>
  </si>
  <si>
    <t>No. de inventarios sede Pereira</t>
  </si>
  <si>
    <t>No. de inventarios sede Armenia</t>
  </si>
  <si>
    <t xml:space="preserve">Realizar inventario en sede Armenia así:
Terrenos en comodato
Equipo electrónico en sede fijo
Equipos móviles y portátiles, garantizando un control y seguimiento de los bienes </t>
  </si>
  <si>
    <t xml:space="preserve">Realizar inventario en Estaciones así:
Casetas
Torres
Equipo eléctrico y electrónico Línea de vida
Maquinaria, garantizando un control y seguimiento de los bienes </t>
  </si>
  <si>
    <t>No. de inventarios Estaciones</t>
  </si>
  <si>
    <t>5.5. Promover la cultura de autocontrol en el desarrollo diario de nuestras funciones propendiendo siempre por el cumplimiento de los objetivos de TELECAFÉ; así como el fortalecimiento de las auditorías internas que permitan detectar desviaciones y realizar los correctivos a que haya lugar.
Con el propósito de cumplir el objetivo de MIPG “Desarrollar una cultura organizacional fundamentada en la información, el control y la evaluación, para la toma de decisiones y la mejora continua”, TELECAFÉ trabajará en atender lineamientos y buenas prácticas para lograr una adecuada planeación institucional</t>
  </si>
  <si>
    <r>
      <rPr>
        <b/>
        <sz val="9"/>
        <color theme="1"/>
        <rFont val="Aptos Narrow"/>
        <family val="2"/>
      </rPr>
      <t>5.5.1. TELECAFÉ expresa autocontrol</t>
    </r>
    <r>
      <rPr>
        <sz val="9"/>
        <color theme="1"/>
        <rFont val="Aptos Narrow"/>
        <family val="2"/>
      </rPr>
      <t xml:space="preserve">
</t>
    </r>
    <r>
      <rPr>
        <i/>
        <sz val="9"/>
        <color theme="1"/>
        <rFont val="Aptos Narrow"/>
        <family val="2"/>
      </rPr>
      <t xml:space="preserve">Realizar acciones estratégicas que fomenten las prácticas de autocontrol y autoevaluación pertinentes y eficaces tanto en colaboradores como en cada una de las áreas para mitigar los riesgos internos y externos que puedan afectar los objetivos de TELECAFÉ </t>
    </r>
  </si>
  <si>
    <r>
      <rPr>
        <b/>
        <sz val="9"/>
        <color theme="1"/>
        <rFont val="Aptos Narrow"/>
        <family val="2"/>
      </rPr>
      <t>5.6.1. TELECAFÉ expresa gestión jurídica</t>
    </r>
    <r>
      <rPr>
        <sz val="9"/>
        <color theme="1"/>
        <rFont val="Aptos Narrow"/>
        <family val="2"/>
      </rPr>
      <t xml:space="preserve">
</t>
    </r>
    <r>
      <rPr>
        <i/>
        <sz val="9"/>
        <color theme="1"/>
        <rFont val="Aptos Narrow"/>
        <family val="2"/>
      </rPr>
      <t>Prevenir el daño antijurídico, así como los riesgos jurídicos a los que está expuesto el Canal como entidad pública, a través de la adopción de medidas que impacten jurídicamente y que son transversales a la actividad administrativa, financiera y operativa de TELECAFÉ.</t>
    </r>
    <r>
      <rPr>
        <sz val="9"/>
        <color theme="1"/>
        <rFont val="Aptos Narrow"/>
        <family val="2"/>
      </rPr>
      <t xml:space="preserve">
</t>
    </r>
  </si>
  <si>
    <r>
      <rPr>
        <b/>
        <sz val="9"/>
        <color theme="1"/>
        <rFont val="Aptos Narrow"/>
        <family val="2"/>
      </rPr>
      <t>5.7.1. TELECAFÉ expresa calidad</t>
    </r>
    <r>
      <rPr>
        <sz val="9"/>
        <color theme="1"/>
        <rFont val="Aptos Narrow"/>
        <family val="2"/>
      </rPr>
      <t xml:space="preserve">
</t>
    </r>
    <r>
      <rPr>
        <i/>
        <sz val="9"/>
        <color theme="1"/>
        <rFont val="Aptos Narrow"/>
        <family val="2"/>
      </rPr>
      <t>Garantizar el mejoramiento continuo a través de las auditorías internas y externas de calidad de manera eficiente, eficaz y efectiva</t>
    </r>
  </si>
  <si>
    <r>
      <rPr>
        <b/>
        <sz val="9"/>
        <color theme="1"/>
        <rFont val="Aptos Narrow"/>
        <family val="2"/>
      </rPr>
      <t xml:space="preserve">5.7.2. TELECAFÉ expresa gestión del riesgo
</t>
    </r>
    <r>
      <rPr>
        <i/>
        <sz val="9"/>
        <color theme="1"/>
        <rFont val="Aptos Narrow"/>
        <family val="2"/>
      </rPr>
      <t xml:space="preserve">Garantizar un adecuado seguimiento a los posibles riesgos de gestión y de corrupción identificados por TELECAFÉ de tal manera que permitan mitigar los posibles riesgos que pueden materializarse o que desvíen el cumplimiento de metas 
</t>
    </r>
  </si>
  <si>
    <t>Diseñar, normalizar, socializar e implementar un Plan Estratégico de Talento Humano que contribuya al cumplimiento de metas y objetivos de los colaboradores, basados en crecimiento, productividad y desempeño</t>
  </si>
  <si>
    <t>% de avance de implementación del PETH</t>
  </si>
  <si>
    <t>Informe de avance del PETH</t>
  </si>
  <si>
    <t>1.1. Equilibrar las finanzas del Canal, a través de la gestión, administración y control eficiente de los recursos financieros de la entidad</t>
  </si>
  <si>
    <r>
      <rPr>
        <b/>
        <sz val="9"/>
        <color theme="1"/>
        <rFont val="Aptos Narrow"/>
        <family val="2"/>
      </rPr>
      <t>2.1.4. TELECAFÉ expresa audiencia</t>
    </r>
    <r>
      <rPr>
        <sz val="9"/>
        <color theme="1"/>
        <rFont val="Aptos Narrow"/>
        <family val="2"/>
      </rPr>
      <t xml:space="preserve">
</t>
    </r>
    <r>
      <rPr>
        <i/>
        <sz val="9"/>
        <color theme="1"/>
        <rFont val="Aptos Narrow"/>
        <family val="2"/>
      </rPr>
      <t>Contar con rating periódico que permitan medir el impacto que nuestras diferentes franjas tienen en la audiencia y tomar decisiones para la mejora continua de la programación del Canal; igualmente, como insumo para la comercialización de nuestros espacios en la parrilla de programación</t>
    </r>
  </si>
  <si>
    <t>5.8. Consolidar estrategias que permitan fortalecer las comunicaciones a nivel interno y externo para el Canal, garantizando un adecuado flujo de información, veraz y oportuno.</t>
  </si>
  <si>
    <r>
      <rPr>
        <b/>
        <sz val="9"/>
        <color theme="1"/>
        <rFont val="Aptos Narrow"/>
        <family val="2"/>
      </rPr>
      <t>5.8.1. TELECAFÉ expresa comunicación</t>
    </r>
    <r>
      <rPr>
        <sz val="9"/>
        <color theme="1"/>
        <rFont val="Aptos Narrow"/>
        <family val="2"/>
      </rPr>
      <t xml:space="preserve">
</t>
    </r>
    <r>
      <rPr>
        <i/>
        <sz val="9"/>
        <color theme="1"/>
        <rFont val="Aptos Narrow"/>
        <family val="2"/>
      </rPr>
      <t xml:space="preserve">Crear una estrategia de comunicaciones interna y externa que potencialice la comunicación transversal entre procesos, áreas y colaboradores del Canal como la imagen pública de TELECAFÉ con los diferentes grupos de valor y/o interés haciendo uso eficiente de las herramientas, medios y espacios con los que cuenta el Canal.
 </t>
    </r>
  </si>
  <si>
    <t>Código: ECM-FOR-18</t>
  </si>
  <si>
    <t>Fecha: 22-Ene-2024</t>
  </si>
  <si>
    <t>Versión 1</t>
  </si>
  <si>
    <t>Evaluar la prestación de  los servicios por  parte de Telecafé</t>
  </si>
  <si>
    <t>Encuesta FURAG</t>
  </si>
  <si>
    <t>GESTIÓN DE RECURSOS 
GR</t>
  </si>
  <si>
    <t>Archivo Audiovisual digitalizado</t>
  </si>
  <si>
    <t>Garantizar la cobertura de la señal abierta en el eje cafetero 
Educar, entretener e informar a través de la producción, programación, emisión, transmisión y comercialización de contenidos que identifiquen la identidad regional
Hacer uso eficiente de la energía eléctrica en la operación de la entidad, garantizando la Eficiencia Energética en el Canal.
Hacer uso eficiente del combustible, garantizando la Eficiencia Energética en el Canal</t>
  </si>
  <si>
    <t>1. Participación reducida de funcionarios y contratistas en las acciones establecidas dentro del SGEn
2. Falta de participación de los líderes del proceso.
3.Procedimeintos ejecutados bajo técnica de muestreo, por tal motivo, podría o no detectarse errores materiales o ausencia de controles dado que las revisiones no abordan la totalidad y detalle de las operaciones ejecutadas.
4.Falta de efectividad y eficacia en las operaciones ejecutadas y en las actividades de control, poniendo en riesgo los intereses comunes y corporativos que al indicador competen.</t>
  </si>
  <si>
    <t>Garantizar la cobertura de la señal abierta en el eje cafetero 
Educar, entretener e informar a través de la producción, programación, emisión, transmisión y comercialización de contenidos que identifiquen la identidad regional
Hacer uso eficiente de la energía eléctrica en la operación de la entidad, garantizando la Eficiencia Energética en el Canal.
Hacer uso eficiente del combustible, garantizando la Eficiencia Energética en el Canal
Mejorar continuamente el Sistema Integrado de Gestión</t>
  </si>
  <si>
    <t>% de avance de implementación del PETI y Gobierno TI</t>
  </si>
  <si>
    <t>Informe de avance de PETI y Gobierno TI</t>
  </si>
  <si>
    <t>PETI
GOBIERNO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</si>
</sst>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0.0%"/>
  </numFmts>
  <fonts count="25">
    <font>
      <sz val="11"/>
      <color theme="1"/>
      <name val="Calibri"/>
      <family val="2"/>
      <scheme val="minor"/>
    </font>
    <font>
      <sz val="9"/>
      <color theme="1"/>
      <name val="Aptos Narrow"/>
      <family val="2"/>
    </font>
    <font>
      <b/>
      <sz val="9"/>
      <color theme="1"/>
      <name val="Aptos Narrow"/>
      <family val="2"/>
    </font>
    <font>
      <b/>
      <sz val="9"/>
      <color theme="0"/>
      <name val="Aptos Narrow"/>
      <family val="2"/>
    </font>
    <font>
      <sz val="11"/>
      <color theme="1"/>
      <name val="Calibri"/>
      <family val="2"/>
      <scheme val="minor"/>
    </font>
    <font>
      <b/>
      <sz val="9"/>
      <color indexed="81"/>
      <name val="Tahoma"/>
      <family val="2"/>
    </font>
    <font>
      <sz val="11"/>
      <color indexed="81"/>
      <name val="Tahoma"/>
      <family val="2"/>
    </font>
    <font>
      <sz val="9"/>
      <color indexed="81"/>
      <name val="Tahoma"/>
      <family val="2"/>
    </font>
    <font>
      <b/>
      <sz val="10"/>
      <color theme="0"/>
      <name val="Calibri"/>
      <family val="2"/>
    </font>
    <font>
      <b/>
      <sz val="8"/>
      <color indexed="81"/>
      <name val="Tahoma"/>
      <family val="2"/>
    </font>
    <font>
      <sz val="8"/>
      <color indexed="81"/>
      <name val="Tahoma"/>
      <family val="2"/>
    </font>
    <font>
      <b/>
      <sz val="36"/>
      <name val="MicrogrammaDBolExt"/>
      <family val="2"/>
    </font>
    <font>
      <sz val="26"/>
      <name val="MicrogrammaDBolExt"/>
    </font>
    <font>
      <sz val="11"/>
      <color rgb="FF7030A0"/>
      <name val="Montserrat Medium"/>
    </font>
    <font>
      <b/>
      <sz val="36"/>
      <color rgb="FF7030A0"/>
      <name val="Montserrat Medium"/>
    </font>
    <font>
      <b/>
      <sz val="36"/>
      <color theme="1"/>
      <name val="Montserrat Medium"/>
    </font>
    <font>
      <b/>
      <sz val="36"/>
      <color rgb="FF008080"/>
      <name val="Montserrat Medium"/>
    </font>
    <font>
      <b/>
      <sz val="18"/>
      <color theme="1"/>
      <name val="Montserrat Medium"/>
    </font>
    <font>
      <b/>
      <sz val="9"/>
      <color theme="0"/>
      <name val="Montserrat Medium"/>
    </font>
    <font>
      <b/>
      <sz val="8"/>
      <color theme="0"/>
      <name val="Montserrat Medium"/>
    </font>
    <font>
      <i/>
      <sz val="9"/>
      <color theme="1"/>
      <name val="Aptos Narrow"/>
      <family val="2"/>
    </font>
    <font>
      <sz val="8"/>
      <color theme="1"/>
      <name val="Aptos Narrow"/>
      <family val="2"/>
    </font>
    <font>
      <b/>
      <sz val="8"/>
      <color theme="1"/>
      <name val="Aptos Narrow"/>
      <family val="2"/>
    </font>
    <font>
      <sz val="7"/>
      <color theme="1"/>
      <name val="Aptos Narrow"/>
      <family val="2"/>
    </font>
    <font>
      <b/>
      <sz val="8"/>
      <color theme="0"/>
      <name val="Aptos Narrow"/>
      <family val="2"/>
    </font>
  </fonts>
  <fills count="6">
    <fill>
      <patternFill patternType="none"/>
    </fill>
    <fill>
      <patternFill patternType="gray125"/>
    </fill>
    <fill>
      <patternFill patternType="solid">
        <fgColor rgb="FFDDF8F7"/>
        <bgColor indexed="64"/>
      </patternFill>
    </fill>
    <fill>
      <patternFill patternType="solid">
        <fgColor rgb="FFD9ECFF"/>
        <bgColor indexed="64"/>
      </patternFill>
    </fill>
    <fill>
      <patternFill patternType="solid">
        <fgColor rgb="FF008080"/>
        <bgColor indexed="64"/>
      </patternFill>
    </fill>
    <fill>
      <patternFill patternType="solid">
        <fgColor rgb="FF44D8D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73">
    <xf numFmtId="0" fontId="0" fillId="0" borderId="0" xfId="0"/>
    <xf numFmtId="0" fontId="2" fillId="0" borderId="0" xfId="0" applyFont="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10" fontId="1" fillId="3"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65" fontId="1" fillId="3" borderId="1" xfId="1" applyNumberFormat="1" applyFont="1" applyFill="1" applyBorder="1" applyAlignment="1">
      <alignment horizontal="center" vertical="center" wrapText="1"/>
    </xf>
    <xf numFmtId="165" fontId="1" fillId="2" borderId="1" xfId="1" applyNumberFormat="1" applyFont="1" applyFill="1" applyBorder="1" applyAlignment="1">
      <alignment horizontal="center" vertical="center" wrapText="1"/>
    </xf>
    <xf numFmtId="165" fontId="1" fillId="3" borderId="1" xfId="1" applyNumberFormat="1" applyFont="1" applyFill="1" applyBorder="1" applyAlignment="1">
      <alignment horizontal="right" vertical="center" wrapText="1"/>
    </xf>
    <xf numFmtId="164" fontId="1" fillId="3" borderId="1" xfId="1" applyNumberFormat="1" applyFont="1" applyFill="1" applyBorder="1" applyAlignment="1">
      <alignment horizontal="right" vertical="center" wrapText="1"/>
    </xf>
    <xf numFmtId="165" fontId="1" fillId="2" borderId="1" xfId="1" applyNumberFormat="1" applyFont="1" applyFill="1" applyBorder="1" applyAlignment="1">
      <alignment horizontal="right" vertical="center" wrapText="1"/>
    </xf>
    <xf numFmtId="165" fontId="3" fillId="4" borderId="2"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165" fontId="2"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1" fillId="2" borderId="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9" fontId="1" fillId="3" borderId="1" xfId="2" applyFont="1" applyFill="1" applyBorder="1" applyAlignment="1">
      <alignment horizontal="center" vertical="center" wrapText="1"/>
    </xf>
    <xf numFmtId="0" fontId="1" fillId="3" borderId="2"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3" fillId="0" borderId="0" xfId="0" applyFont="1"/>
    <xf numFmtId="0" fontId="19" fillId="4"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0" borderId="0" xfId="0" applyFont="1" applyAlignment="1">
      <alignment horizontal="center" vertical="center" wrapText="1"/>
    </xf>
    <xf numFmtId="0" fontId="23"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6" fillId="2" borderId="9" xfId="0" applyFont="1" applyFill="1" applyBorder="1" applyAlignment="1">
      <alignment horizontal="center" vertical="center" textRotation="90"/>
    </xf>
    <xf numFmtId="0" fontId="16" fillId="2" borderId="10" xfId="0" applyFont="1" applyFill="1" applyBorder="1" applyAlignment="1">
      <alignment horizontal="center" vertical="center" textRotation="90"/>
    </xf>
    <xf numFmtId="0" fontId="16" fillId="2" borderId="11" xfId="0" applyFont="1" applyFill="1" applyBorder="1" applyAlignment="1">
      <alignment horizontal="center" vertical="center" textRotation="90"/>
    </xf>
    <xf numFmtId="0" fontId="14" fillId="3" borderId="1" xfId="0" applyFont="1" applyFill="1" applyBorder="1" applyAlignment="1">
      <alignment horizontal="center" vertical="center" textRotation="90" wrapText="1"/>
    </xf>
    <xf numFmtId="0" fontId="15" fillId="3" borderId="1" xfId="0" applyFont="1" applyFill="1" applyBorder="1" applyAlignment="1">
      <alignment horizontal="center" vertical="center" textRotation="90"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7" fillId="2" borderId="1" xfId="0" applyFont="1" applyFill="1" applyBorder="1" applyAlignment="1">
      <alignment horizontal="center" vertical="center" textRotation="90"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7" fillId="3" borderId="1" xfId="0" applyFont="1" applyFill="1" applyBorder="1" applyAlignment="1">
      <alignment horizontal="center" vertical="center" textRotation="90"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FF3399"/>
      <color rgb="FF008080"/>
      <color rgb="FFDDF8F7"/>
      <color rgb="FF44D8D1"/>
      <color rgb="FFC5F3F1"/>
      <color rgb="FFD9ECFF"/>
      <color rgb="FFEBFFEB"/>
      <color rgb="FFFFF9EF"/>
      <color rgb="FFFFE9C9"/>
      <color rgb="FFE7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0</xdr:row>
      <xdr:rowOff>220980</xdr:rowOff>
    </xdr:from>
    <xdr:to>
      <xdr:col>3</xdr:col>
      <xdr:colOff>929640</xdr:colOff>
      <xdr:row>4</xdr:row>
      <xdr:rowOff>234478</xdr:rowOff>
    </xdr:to>
    <xdr:pic>
      <xdr:nvPicPr>
        <xdr:cNvPr id="2" name="Imagen 1">
          <a:extLst>
            <a:ext uri="{FF2B5EF4-FFF2-40B4-BE49-F238E27FC236}">
              <a16:creationId xmlns:a16="http://schemas.microsoft.com/office/drawing/2014/main" id="{E8C630E2-1AAD-95F4-B271-0970CA3A39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220980"/>
          <a:ext cx="2834640" cy="104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CD7E-EAD8-4BAB-B7A9-C3A0F9D54927}">
  <sheetPr codeName="Hoja1" filterMode="1"/>
  <dimension ref="A1:AP220"/>
  <sheetViews>
    <sheetView tabSelected="1" topLeftCell="I32" zoomScale="80" zoomScaleNormal="80" workbookViewId="0">
      <selection activeCell="Q30" sqref="Q30"/>
    </sheetView>
  </sheetViews>
  <sheetFormatPr baseColWidth="10" defaultRowHeight="12"/>
  <cols>
    <col min="1" max="1" width="10.5546875" style="1" customWidth="1"/>
    <col min="2" max="2" width="11.6640625" style="1" customWidth="1"/>
    <col min="3" max="3" width="9.77734375" style="1" customWidth="1"/>
    <col min="4" max="4" width="17" style="1" customWidth="1"/>
    <col min="5" max="5" width="27.77734375" style="1" customWidth="1"/>
    <col min="6" max="6" width="21.33203125" style="1" customWidth="1"/>
    <col min="7" max="7" width="13.109375" style="1" customWidth="1"/>
    <col min="8" max="8" width="16.33203125" style="1" customWidth="1"/>
    <col min="9" max="9" width="7.6640625" style="1" customWidth="1"/>
    <col min="10" max="10" width="10.5546875" style="1" customWidth="1"/>
    <col min="11" max="11" width="14" style="1" customWidth="1"/>
    <col min="12" max="12" width="10" style="1" customWidth="1"/>
    <col min="13" max="13" width="10.44140625" style="1" customWidth="1"/>
    <col min="14" max="14" width="11.5546875" style="1" customWidth="1"/>
    <col min="15" max="16" width="11.5546875" style="1" hidden="1" customWidth="1"/>
    <col min="17" max="17" width="11.5546875" style="1" customWidth="1"/>
    <col min="18" max="19" width="11.5546875" style="1" hidden="1" customWidth="1"/>
    <col min="20" max="20" width="39.33203125" style="1" customWidth="1"/>
    <col min="21" max="21" width="13.33203125" style="1" customWidth="1"/>
    <col min="22" max="22" width="24" style="1" customWidth="1"/>
    <col min="23" max="23" width="18.109375" style="32" customWidth="1"/>
    <col min="24" max="42" width="2.6640625" style="1" customWidth="1"/>
    <col min="43" max="43" width="4.109375" style="1" customWidth="1"/>
    <col min="44" max="16384" width="11.5546875" style="1"/>
  </cols>
  <sheetData>
    <row r="1" spans="1:42" ht="20.399999999999999" customHeight="1">
      <c r="A1" s="59"/>
      <c r="B1" s="59"/>
      <c r="C1" s="59"/>
      <c r="D1" s="59"/>
      <c r="E1" s="60" t="s">
        <v>430</v>
      </c>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58" t="s">
        <v>518</v>
      </c>
      <c r="AL1" s="58"/>
      <c r="AM1" s="58"/>
      <c r="AN1" s="58"/>
      <c r="AO1" s="58"/>
      <c r="AP1" s="58"/>
    </row>
    <row r="2" spans="1:42" ht="20.399999999999999" customHeight="1">
      <c r="A2" s="59"/>
      <c r="B2" s="59"/>
      <c r="C2" s="59"/>
      <c r="D2" s="59"/>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58"/>
      <c r="AL2" s="58"/>
      <c r="AM2" s="58"/>
      <c r="AN2" s="58"/>
      <c r="AO2" s="58"/>
      <c r="AP2" s="58"/>
    </row>
    <row r="3" spans="1:42" ht="20.399999999999999" customHeight="1">
      <c r="A3" s="59"/>
      <c r="B3" s="59"/>
      <c r="C3" s="59"/>
      <c r="D3" s="59"/>
      <c r="E3" s="61" t="s">
        <v>431</v>
      </c>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58" t="s">
        <v>519</v>
      </c>
      <c r="AL3" s="58"/>
      <c r="AM3" s="58"/>
      <c r="AN3" s="58"/>
      <c r="AO3" s="58"/>
      <c r="AP3" s="58"/>
    </row>
    <row r="4" spans="1:42" ht="20.399999999999999" customHeight="1">
      <c r="A4" s="59"/>
      <c r="B4" s="59"/>
      <c r="C4" s="59"/>
      <c r="D4" s="59"/>
      <c r="E4" s="61" t="s">
        <v>432</v>
      </c>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58"/>
      <c r="AL4" s="58"/>
      <c r="AM4" s="58"/>
      <c r="AN4" s="58"/>
      <c r="AO4" s="58"/>
      <c r="AP4" s="58"/>
    </row>
    <row r="5" spans="1:42" ht="39.6" customHeight="1">
      <c r="A5" s="59"/>
      <c r="B5" s="59"/>
      <c r="C5" s="59"/>
      <c r="D5" s="59"/>
      <c r="E5" s="61" t="s">
        <v>432</v>
      </c>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58" t="s">
        <v>520</v>
      </c>
      <c r="AL5" s="58"/>
      <c r="AM5" s="58"/>
      <c r="AN5" s="58"/>
      <c r="AO5" s="58"/>
      <c r="AP5" s="58"/>
    </row>
    <row r="6" spans="1:42" ht="12.6" customHeight="1">
      <c r="F6" s="28"/>
    </row>
    <row r="8" spans="1:42" ht="14.4" customHeight="1">
      <c r="A8" s="41" t="s">
        <v>0</v>
      </c>
      <c r="B8" s="41" t="s">
        <v>114</v>
      </c>
      <c r="C8" s="41" t="s">
        <v>115</v>
      </c>
      <c r="D8" s="41" t="s">
        <v>1</v>
      </c>
      <c r="E8" s="41" t="s">
        <v>2</v>
      </c>
      <c r="F8" s="41" t="s">
        <v>116</v>
      </c>
      <c r="G8" s="41" t="s">
        <v>4</v>
      </c>
      <c r="H8" s="41" t="s">
        <v>117</v>
      </c>
      <c r="I8" s="41" t="s">
        <v>123</v>
      </c>
      <c r="J8" s="45" t="s">
        <v>118</v>
      </c>
      <c r="K8" s="41" t="s">
        <v>119</v>
      </c>
      <c r="L8" s="41" t="s">
        <v>120</v>
      </c>
      <c r="M8" s="41" t="s">
        <v>121</v>
      </c>
      <c r="N8" s="41" t="s">
        <v>36</v>
      </c>
      <c r="O8" s="44" t="s">
        <v>37</v>
      </c>
      <c r="P8" s="44"/>
      <c r="Q8" s="44"/>
      <c r="R8" s="44"/>
      <c r="S8" s="44"/>
      <c r="T8" s="41" t="s">
        <v>122</v>
      </c>
      <c r="U8" s="41" t="s">
        <v>3</v>
      </c>
      <c r="V8" s="41" t="s">
        <v>124</v>
      </c>
      <c r="W8" s="44" t="s">
        <v>127</v>
      </c>
      <c r="X8" s="44"/>
      <c r="Y8" s="44"/>
      <c r="Z8" s="44"/>
      <c r="AA8" s="44"/>
      <c r="AB8" s="44"/>
      <c r="AC8" s="44"/>
      <c r="AD8" s="44"/>
      <c r="AE8" s="44"/>
      <c r="AF8" s="44"/>
      <c r="AG8" s="44"/>
      <c r="AH8" s="44"/>
      <c r="AI8" s="44"/>
      <c r="AJ8" s="44"/>
      <c r="AK8" s="44"/>
      <c r="AL8" s="44"/>
      <c r="AM8" s="44"/>
      <c r="AN8" s="44"/>
      <c r="AO8" s="44"/>
      <c r="AP8" s="44"/>
    </row>
    <row r="9" spans="1:42" ht="12" customHeight="1">
      <c r="A9" s="42"/>
      <c r="B9" s="42"/>
      <c r="C9" s="42"/>
      <c r="D9" s="42"/>
      <c r="E9" s="42"/>
      <c r="F9" s="42"/>
      <c r="G9" s="42"/>
      <c r="H9" s="42"/>
      <c r="I9" s="42"/>
      <c r="J9" s="46"/>
      <c r="K9" s="42"/>
      <c r="L9" s="42"/>
      <c r="M9" s="42"/>
      <c r="N9" s="42"/>
      <c r="O9" s="41" t="s">
        <v>37</v>
      </c>
      <c r="P9" s="41">
        <v>2024</v>
      </c>
      <c r="Q9" s="41">
        <v>2025</v>
      </c>
      <c r="R9" s="41">
        <v>2026</v>
      </c>
      <c r="S9" s="41">
        <v>2027</v>
      </c>
      <c r="T9" s="42"/>
      <c r="U9" s="42"/>
      <c r="V9" s="42"/>
      <c r="W9" s="48" t="s">
        <v>125</v>
      </c>
      <c r="X9" s="44" t="s">
        <v>126</v>
      </c>
      <c r="Y9" s="44"/>
      <c r="Z9" s="44"/>
      <c r="AA9" s="44"/>
      <c r="AB9" s="44"/>
      <c r="AC9" s="44"/>
      <c r="AD9" s="44"/>
      <c r="AE9" s="44"/>
      <c r="AF9" s="44"/>
      <c r="AG9" s="44"/>
      <c r="AH9" s="44"/>
      <c r="AI9" s="44"/>
      <c r="AJ9" s="44"/>
      <c r="AK9" s="44"/>
      <c r="AL9" s="44"/>
      <c r="AM9" s="44"/>
      <c r="AN9" s="44"/>
      <c r="AO9" s="44"/>
      <c r="AP9" s="44"/>
    </row>
    <row r="10" spans="1:42" ht="39.6" customHeight="1">
      <c r="A10" s="43"/>
      <c r="B10" s="43"/>
      <c r="C10" s="43"/>
      <c r="D10" s="43"/>
      <c r="E10" s="43"/>
      <c r="F10" s="43"/>
      <c r="G10" s="43"/>
      <c r="H10" s="43"/>
      <c r="I10" s="43"/>
      <c r="J10" s="47"/>
      <c r="K10" s="43"/>
      <c r="L10" s="43"/>
      <c r="M10" s="43"/>
      <c r="N10" s="43"/>
      <c r="O10" s="43"/>
      <c r="P10" s="43"/>
      <c r="Q10" s="43"/>
      <c r="R10" s="43"/>
      <c r="S10" s="43"/>
      <c r="T10" s="43"/>
      <c r="U10" s="43"/>
      <c r="V10" s="43"/>
      <c r="W10" s="48"/>
      <c r="X10" s="23">
        <v>1</v>
      </c>
      <c r="Y10" s="23">
        <v>2</v>
      </c>
      <c r="Z10" s="23">
        <v>3</v>
      </c>
      <c r="AA10" s="23">
        <v>4</v>
      </c>
      <c r="AB10" s="23">
        <v>5</v>
      </c>
      <c r="AC10" s="23">
        <v>6</v>
      </c>
      <c r="AD10" s="23">
        <v>7</v>
      </c>
      <c r="AE10" s="23">
        <v>8</v>
      </c>
      <c r="AF10" s="23">
        <v>9</v>
      </c>
      <c r="AG10" s="23">
        <v>10</v>
      </c>
      <c r="AH10" s="23">
        <v>11</v>
      </c>
      <c r="AI10" s="23">
        <v>12</v>
      </c>
      <c r="AJ10" s="23">
        <v>13</v>
      </c>
      <c r="AK10" s="23">
        <v>14</v>
      </c>
      <c r="AL10" s="23">
        <v>15</v>
      </c>
      <c r="AM10" s="23">
        <v>16</v>
      </c>
      <c r="AN10" s="23">
        <v>17</v>
      </c>
      <c r="AO10" s="23">
        <v>18</v>
      </c>
      <c r="AP10" s="23">
        <v>19</v>
      </c>
    </row>
    <row r="11" spans="1:42" ht="79.2" hidden="1" customHeight="1">
      <c r="A11" s="53" t="s">
        <v>433</v>
      </c>
      <c r="B11" s="30" t="s">
        <v>523</v>
      </c>
      <c r="C11" s="30" t="s">
        <v>128</v>
      </c>
      <c r="D11" s="35" t="s">
        <v>514</v>
      </c>
      <c r="E11" s="35" t="s">
        <v>472</v>
      </c>
      <c r="F11" s="35" t="s">
        <v>129</v>
      </c>
      <c r="G11" s="2" t="s">
        <v>71</v>
      </c>
      <c r="H11" s="2" t="s">
        <v>134</v>
      </c>
      <c r="I11" s="2" t="s">
        <v>135</v>
      </c>
      <c r="J11" s="2" t="s">
        <v>168</v>
      </c>
      <c r="K11" s="2" t="s">
        <v>137</v>
      </c>
      <c r="L11" s="2" t="s">
        <v>149</v>
      </c>
      <c r="M11" s="2" t="s">
        <v>138</v>
      </c>
      <c r="N11" s="4">
        <v>0.95</v>
      </c>
      <c r="O11" s="4">
        <v>0.95</v>
      </c>
      <c r="P11" s="4">
        <v>0.95</v>
      </c>
      <c r="Q11" s="4">
        <v>0.95</v>
      </c>
      <c r="R11" s="4">
        <v>0.95</v>
      </c>
      <c r="S11" s="4">
        <v>0.95</v>
      </c>
      <c r="T11" s="4" t="s">
        <v>140</v>
      </c>
      <c r="U11" s="2" t="s">
        <v>143</v>
      </c>
      <c r="V11" s="2" t="s">
        <v>141</v>
      </c>
      <c r="W11" s="30" t="s">
        <v>142</v>
      </c>
      <c r="X11" s="24"/>
      <c r="Y11" s="24"/>
      <c r="Z11" s="3"/>
      <c r="AA11" s="3"/>
      <c r="AB11" s="3"/>
      <c r="AC11" s="3"/>
      <c r="AD11" s="3"/>
      <c r="AE11" s="3"/>
      <c r="AF11" s="3"/>
      <c r="AG11" s="3"/>
      <c r="AH11" s="3"/>
      <c r="AI11" s="3"/>
      <c r="AJ11" s="3"/>
      <c r="AK11" s="3"/>
      <c r="AL11" s="3"/>
      <c r="AM11" s="3"/>
      <c r="AN11" s="3"/>
      <c r="AO11" s="24"/>
      <c r="AP11" s="3"/>
    </row>
    <row r="12" spans="1:42" ht="72.599999999999994" hidden="1" customHeight="1">
      <c r="A12" s="54"/>
      <c r="B12" s="30" t="s">
        <v>523</v>
      </c>
      <c r="C12" s="30" t="s">
        <v>128</v>
      </c>
      <c r="D12" s="36"/>
      <c r="E12" s="36"/>
      <c r="F12" s="37"/>
      <c r="G12" s="2" t="s">
        <v>72</v>
      </c>
      <c r="H12" s="2" t="s">
        <v>144</v>
      </c>
      <c r="I12" s="2" t="s">
        <v>135</v>
      </c>
      <c r="J12" s="2" t="s">
        <v>168</v>
      </c>
      <c r="K12" s="2" t="s">
        <v>137</v>
      </c>
      <c r="L12" s="2" t="s">
        <v>149</v>
      </c>
      <c r="M12" s="2" t="s">
        <v>138</v>
      </c>
      <c r="N12" s="4">
        <v>0.85</v>
      </c>
      <c r="O12" s="4">
        <v>0.85</v>
      </c>
      <c r="P12" s="4">
        <v>0.85</v>
      </c>
      <c r="Q12" s="4">
        <v>0.85</v>
      </c>
      <c r="R12" s="4">
        <v>0.85</v>
      </c>
      <c r="S12" s="4">
        <v>0.85</v>
      </c>
      <c r="T12" s="4" t="s">
        <v>145</v>
      </c>
      <c r="U12" s="2" t="s">
        <v>143</v>
      </c>
      <c r="V12" s="2" t="s">
        <v>141</v>
      </c>
      <c r="W12" s="30" t="s">
        <v>142</v>
      </c>
      <c r="X12" s="24"/>
      <c r="Y12" s="24"/>
      <c r="Z12" s="3"/>
      <c r="AA12" s="3"/>
      <c r="AB12" s="3"/>
      <c r="AC12" s="3"/>
      <c r="AD12" s="3"/>
      <c r="AE12" s="3"/>
      <c r="AF12" s="3"/>
      <c r="AG12" s="3"/>
      <c r="AH12" s="3"/>
      <c r="AI12" s="3"/>
      <c r="AJ12" s="3"/>
      <c r="AK12" s="3"/>
      <c r="AL12" s="3"/>
      <c r="AM12" s="3"/>
      <c r="AN12" s="3"/>
      <c r="AO12" s="3"/>
      <c r="AP12" s="3"/>
    </row>
    <row r="13" spans="1:42" ht="115.8" hidden="1" customHeight="1">
      <c r="A13" s="54"/>
      <c r="B13" s="30" t="s">
        <v>523</v>
      </c>
      <c r="C13" s="30" t="s">
        <v>128</v>
      </c>
      <c r="D13" s="36"/>
      <c r="E13" s="36"/>
      <c r="F13" s="35" t="s">
        <v>130</v>
      </c>
      <c r="G13" s="2" t="s">
        <v>104</v>
      </c>
      <c r="H13" s="2" t="s">
        <v>146</v>
      </c>
      <c r="I13" s="2" t="s">
        <v>135</v>
      </c>
      <c r="J13" s="2" t="s">
        <v>147</v>
      </c>
      <c r="K13" s="2" t="s">
        <v>148</v>
      </c>
      <c r="L13" s="2" t="s">
        <v>149</v>
      </c>
      <c r="M13" s="2" t="s">
        <v>138</v>
      </c>
      <c r="N13" s="4">
        <v>0.85</v>
      </c>
      <c r="O13" s="4">
        <v>0.85</v>
      </c>
      <c r="P13" s="4">
        <v>0.85</v>
      </c>
      <c r="Q13" s="4">
        <v>0.85</v>
      </c>
      <c r="R13" s="4">
        <v>0.85</v>
      </c>
      <c r="S13" s="4">
        <v>0.85</v>
      </c>
      <c r="T13" s="4" t="s">
        <v>150</v>
      </c>
      <c r="U13" s="2" t="s">
        <v>143</v>
      </c>
      <c r="V13" s="2" t="s">
        <v>141</v>
      </c>
      <c r="W13" s="30" t="s">
        <v>142</v>
      </c>
      <c r="X13" s="24"/>
      <c r="Y13" s="24"/>
      <c r="Z13" s="3"/>
      <c r="AA13" s="3"/>
      <c r="AB13" s="3"/>
      <c r="AC13" s="3"/>
      <c r="AD13" s="3"/>
      <c r="AE13" s="3"/>
      <c r="AF13" s="3"/>
      <c r="AG13" s="3"/>
      <c r="AH13" s="3"/>
      <c r="AI13" s="3"/>
      <c r="AJ13" s="3"/>
      <c r="AK13" s="3"/>
      <c r="AL13" s="3"/>
      <c r="AM13" s="3"/>
      <c r="AN13" s="3"/>
      <c r="AO13" s="24"/>
      <c r="AP13" s="3"/>
    </row>
    <row r="14" spans="1:42" ht="115.8" hidden="1" customHeight="1">
      <c r="A14" s="54"/>
      <c r="B14" s="30" t="s">
        <v>523</v>
      </c>
      <c r="C14" s="30" t="s">
        <v>128</v>
      </c>
      <c r="D14" s="36"/>
      <c r="E14" s="36"/>
      <c r="F14" s="36"/>
      <c r="G14" s="2" t="s">
        <v>151</v>
      </c>
      <c r="H14" s="2" t="s">
        <v>152</v>
      </c>
      <c r="I14" s="2" t="s">
        <v>154</v>
      </c>
      <c r="J14" s="2" t="s">
        <v>153</v>
      </c>
      <c r="K14" s="2" t="s">
        <v>148</v>
      </c>
      <c r="L14" s="2" t="s">
        <v>149</v>
      </c>
      <c r="M14" s="2" t="s">
        <v>155</v>
      </c>
      <c r="N14" s="4" t="s">
        <v>156</v>
      </c>
      <c r="O14" s="4" t="s">
        <v>156</v>
      </c>
      <c r="P14" s="4" t="s">
        <v>156</v>
      </c>
      <c r="Q14" s="4" t="s">
        <v>156</v>
      </c>
      <c r="R14" s="4" t="s">
        <v>156</v>
      </c>
      <c r="S14" s="4" t="s">
        <v>156</v>
      </c>
      <c r="T14" s="4" t="s">
        <v>157</v>
      </c>
      <c r="U14" s="2" t="s">
        <v>8</v>
      </c>
      <c r="V14" s="2" t="s">
        <v>141</v>
      </c>
      <c r="W14" s="30" t="s">
        <v>142</v>
      </c>
      <c r="X14" s="3"/>
      <c r="Y14" s="24"/>
      <c r="Z14" s="3"/>
      <c r="AA14" s="3"/>
      <c r="AB14" s="3"/>
      <c r="AC14" s="3"/>
      <c r="AD14" s="3"/>
      <c r="AE14" s="3"/>
      <c r="AF14" s="3"/>
      <c r="AG14" s="3"/>
      <c r="AH14" s="3"/>
      <c r="AI14" s="3"/>
      <c r="AJ14" s="3"/>
      <c r="AK14" s="3"/>
      <c r="AL14" s="3"/>
      <c r="AM14" s="3"/>
      <c r="AN14" s="3"/>
      <c r="AO14" s="3"/>
      <c r="AP14" s="3"/>
    </row>
    <row r="15" spans="1:42" ht="81" hidden="1" customHeight="1">
      <c r="A15" s="54"/>
      <c r="B15" s="30" t="s">
        <v>523</v>
      </c>
      <c r="C15" s="30" t="s">
        <v>128</v>
      </c>
      <c r="D15" s="36"/>
      <c r="E15" s="36"/>
      <c r="F15" s="37"/>
      <c r="G15" s="2" t="s">
        <v>111</v>
      </c>
      <c r="H15" s="2" t="s">
        <v>158</v>
      </c>
      <c r="I15" s="2" t="s">
        <v>163</v>
      </c>
      <c r="J15" s="2" t="s">
        <v>160</v>
      </c>
      <c r="K15" s="2" t="s">
        <v>159</v>
      </c>
      <c r="L15" s="2" t="s">
        <v>149</v>
      </c>
      <c r="M15" s="2" t="s">
        <v>138</v>
      </c>
      <c r="N15" s="2" t="s">
        <v>46</v>
      </c>
      <c r="O15" s="2">
        <v>1</v>
      </c>
      <c r="P15" s="2">
        <v>1</v>
      </c>
      <c r="Q15" s="2">
        <v>1</v>
      </c>
      <c r="R15" s="2">
        <v>1</v>
      </c>
      <c r="S15" s="2">
        <v>1</v>
      </c>
      <c r="T15" s="2" t="s">
        <v>161</v>
      </c>
      <c r="U15" s="2" t="s">
        <v>8</v>
      </c>
      <c r="V15" s="2" t="s">
        <v>141</v>
      </c>
      <c r="W15" s="30" t="s">
        <v>165</v>
      </c>
      <c r="X15" s="24"/>
      <c r="Y15" s="24"/>
      <c r="Z15" s="3"/>
      <c r="AA15" s="3"/>
      <c r="AB15" s="3"/>
      <c r="AC15" s="3"/>
      <c r="AD15" s="3"/>
      <c r="AE15" s="3"/>
      <c r="AF15" s="3"/>
      <c r="AG15" s="3"/>
      <c r="AH15" s="3"/>
      <c r="AI15" s="3"/>
      <c r="AJ15" s="3"/>
      <c r="AK15" s="3"/>
      <c r="AL15" s="3"/>
      <c r="AM15" s="3"/>
      <c r="AN15" s="3"/>
      <c r="AO15" s="24"/>
      <c r="AP15" s="3"/>
    </row>
    <row r="16" spans="1:42" ht="93.6" hidden="1" customHeight="1">
      <c r="A16" s="54"/>
      <c r="B16" s="30" t="s">
        <v>523</v>
      </c>
      <c r="C16" s="30" t="s">
        <v>128</v>
      </c>
      <c r="D16" s="36"/>
      <c r="E16" s="36"/>
      <c r="F16" s="2" t="s">
        <v>132</v>
      </c>
      <c r="G16" s="2" t="s">
        <v>73</v>
      </c>
      <c r="H16" s="2" t="s">
        <v>162</v>
      </c>
      <c r="I16" s="2" t="s">
        <v>135</v>
      </c>
      <c r="J16" s="2" t="s">
        <v>160</v>
      </c>
      <c r="K16" s="2" t="s">
        <v>159</v>
      </c>
      <c r="L16" s="2" t="s">
        <v>149</v>
      </c>
      <c r="M16" s="2" t="s">
        <v>138</v>
      </c>
      <c r="N16" s="4">
        <v>0.05</v>
      </c>
      <c r="O16" s="4">
        <v>0.09</v>
      </c>
      <c r="P16" s="4">
        <v>0.06</v>
      </c>
      <c r="Q16" s="4">
        <v>7.0000000000000007E-2</v>
      </c>
      <c r="R16" s="4">
        <v>0.08</v>
      </c>
      <c r="S16" s="4">
        <v>0.09</v>
      </c>
      <c r="T16" s="4" t="s">
        <v>164</v>
      </c>
      <c r="U16" s="2" t="s">
        <v>8</v>
      </c>
      <c r="V16" s="2" t="s">
        <v>141</v>
      </c>
      <c r="W16" s="30" t="s">
        <v>142</v>
      </c>
      <c r="X16" s="3"/>
      <c r="Y16" s="24"/>
      <c r="Z16" s="3"/>
      <c r="AA16" s="3"/>
      <c r="AB16" s="3"/>
      <c r="AC16" s="3"/>
      <c r="AD16" s="3"/>
      <c r="AE16" s="3"/>
      <c r="AF16" s="3"/>
      <c r="AG16" s="3"/>
      <c r="AH16" s="3"/>
      <c r="AI16" s="3"/>
      <c r="AJ16" s="3"/>
      <c r="AK16" s="3"/>
      <c r="AL16" s="3"/>
      <c r="AM16" s="3"/>
      <c r="AN16" s="3"/>
      <c r="AO16" s="24"/>
      <c r="AP16" s="3"/>
    </row>
    <row r="17" spans="1:42" ht="75" hidden="1" customHeight="1">
      <c r="A17" s="54"/>
      <c r="B17" s="30" t="s">
        <v>523</v>
      </c>
      <c r="C17" s="30" t="s">
        <v>128</v>
      </c>
      <c r="D17" s="36"/>
      <c r="E17" s="37"/>
      <c r="F17" s="2" t="s">
        <v>131</v>
      </c>
      <c r="G17" s="2" t="s">
        <v>112</v>
      </c>
      <c r="H17" s="2" t="s">
        <v>166</v>
      </c>
      <c r="I17" s="2" t="s">
        <v>135</v>
      </c>
      <c r="J17" s="2" t="s">
        <v>160</v>
      </c>
      <c r="K17" s="2" t="s">
        <v>159</v>
      </c>
      <c r="L17" s="2" t="s">
        <v>149</v>
      </c>
      <c r="M17" s="2" t="s">
        <v>138</v>
      </c>
      <c r="N17" s="4">
        <v>0.1</v>
      </c>
      <c r="O17" s="4">
        <v>0.1</v>
      </c>
      <c r="P17" s="4">
        <v>0.1</v>
      </c>
      <c r="Q17" s="4">
        <v>0.1</v>
      </c>
      <c r="R17" s="4">
        <v>0.1</v>
      </c>
      <c r="S17" s="4">
        <v>0.1</v>
      </c>
      <c r="T17" s="4" t="s">
        <v>164</v>
      </c>
      <c r="U17" s="2" t="s">
        <v>8</v>
      </c>
      <c r="V17" s="2" t="s">
        <v>141</v>
      </c>
      <c r="W17" s="30" t="s">
        <v>165</v>
      </c>
      <c r="X17" s="24"/>
      <c r="Y17" s="24"/>
      <c r="Z17" s="3"/>
      <c r="AA17" s="3"/>
      <c r="AB17" s="3"/>
      <c r="AC17" s="3"/>
      <c r="AD17" s="3"/>
      <c r="AE17" s="3"/>
      <c r="AF17" s="3"/>
      <c r="AG17" s="3"/>
      <c r="AH17" s="3"/>
      <c r="AI17" s="3"/>
      <c r="AJ17" s="3"/>
      <c r="AK17" s="3"/>
      <c r="AL17" s="3"/>
      <c r="AM17" s="3"/>
      <c r="AN17" s="3"/>
      <c r="AO17" s="24"/>
      <c r="AP17" s="3"/>
    </row>
    <row r="18" spans="1:42" ht="79.2" hidden="1" customHeight="1">
      <c r="A18" s="54"/>
      <c r="B18" s="30" t="s">
        <v>523</v>
      </c>
      <c r="C18" s="30" t="s">
        <v>128</v>
      </c>
      <c r="D18" s="36"/>
      <c r="E18" s="35" t="s">
        <v>466</v>
      </c>
      <c r="F18" s="35" t="s">
        <v>440</v>
      </c>
      <c r="G18" s="2" t="s">
        <v>105</v>
      </c>
      <c r="H18" s="2" t="s">
        <v>439</v>
      </c>
      <c r="I18" s="2" t="s">
        <v>135</v>
      </c>
      <c r="J18" s="2" t="s">
        <v>160</v>
      </c>
      <c r="K18" s="2" t="s">
        <v>159</v>
      </c>
      <c r="L18" s="2" t="s">
        <v>149</v>
      </c>
      <c r="M18" s="2" t="s">
        <v>138</v>
      </c>
      <c r="N18" s="4">
        <v>0.8</v>
      </c>
      <c r="O18" s="4">
        <v>0.8</v>
      </c>
      <c r="P18" s="4">
        <v>0.8</v>
      </c>
      <c r="Q18" s="4">
        <v>0.8</v>
      </c>
      <c r="R18" s="4">
        <v>0.8</v>
      </c>
      <c r="S18" s="4">
        <v>0.8</v>
      </c>
      <c r="T18" s="4" t="s">
        <v>167</v>
      </c>
      <c r="U18" s="2" t="s">
        <v>8</v>
      </c>
      <c r="V18" s="2" t="s">
        <v>141</v>
      </c>
      <c r="W18" s="30" t="s">
        <v>165</v>
      </c>
      <c r="X18" s="24"/>
      <c r="Y18" s="24"/>
      <c r="Z18" s="3"/>
      <c r="AA18" s="3"/>
      <c r="AB18" s="3"/>
      <c r="AC18" s="3"/>
      <c r="AD18" s="3"/>
      <c r="AE18" s="3"/>
      <c r="AF18" s="3"/>
      <c r="AG18" s="3"/>
      <c r="AH18" s="3"/>
      <c r="AI18" s="3"/>
      <c r="AJ18" s="3"/>
      <c r="AK18" s="3"/>
      <c r="AL18" s="3"/>
      <c r="AM18" s="3"/>
      <c r="AN18" s="3"/>
      <c r="AO18" s="24"/>
      <c r="AP18" s="3"/>
    </row>
    <row r="19" spans="1:42" ht="121.8" hidden="1" customHeight="1">
      <c r="A19" s="54"/>
      <c r="B19" s="30" t="s">
        <v>523</v>
      </c>
      <c r="C19" s="30" t="s">
        <v>128</v>
      </c>
      <c r="D19" s="36"/>
      <c r="E19" s="37"/>
      <c r="F19" s="37"/>
      <c r="G19" s="2" t="s">
        <v>170</v>
      </c>
      <c r="H19" s="2" t="s">
        <v>171</v>
      </c>
      <c r="I19" s="2" t="s">
        <v>135</v>
      </c>
      <c r="J19" s="2" t="s">
        <v>168</v>
      </c>
      <c r="K19" s="2" t="s">
        <v>159</v>
      </c>
      <c r="L19" s="2" t="s">
        <v>149</v>
      </c>
      <c r="M19" s="2" t="s">
        <v>138</v>
      </c>
      <c r="N19" s="4" t="s">
        <v>46</v>
      </c>
      <c r="O19" s="4">
        <v>0.09</v>
      </c>
      <c r="P19" s="4">
        <v>0.05</v>
      </c>
      <c r="Q19" s="4">
        <v>0.06</v>
      </c>
      <c r="R19" s="4">
        <v>7.0000000000000007E-2</v>
      </c>
      <c r="S19" s="4">
        <v>0.09</v>
      </c>
      <c r="T19" s="4" t="s">
        <v>169</v>
      </c>
      <c r="U19" s="2" t="s">
        <v>8</v>
      </c>
      <c r="V19" s="2" t="s">
        <v>141</v>
      </c>
      <c r="W19" s="30" t="s">
        <v>165</v>
      </c>
      <c r="X19" s="24"/>
      <c r="Y19" s="24"/>
      <c r="Z19" s="3"/>
      <c r="AA19" s="3"/>
      <c r="AB19" s="3"/>
      <c r="AC19" s="3"/>
      <c r="AD19" s="3"/>
      <c r="AE19" s="3"/>
      <c r="AF19" s="3"/>
      <c r="AG19" s="3"/>
      <c r="AH19" s="3"/>
      <c r="AI19" s="3"/>
      <c r="AJ19" s="3"/>
      <c r="AK19" s="3"/>
      <c r="AL19" s="3"/>
      <c r="AM19" s="3"/>
      <c r="AN19" s="3"/>
      <c r="AO19" s="24"/>
      <c r="AP19" s="3"/>
    </row>
    <row r="20" spans="1:42" ht="79.8" hidden="1" customHeight="1">
      <c r="A20" s="54"/>
      <c r="B20" s="30" t="s">
        <v>523</v>
      </c>
      <c r="C20" s="30" t="s">
        <v>128</v>
      </c>
      <c r="D20" s="36"/>
      <c r="E20" s="35" t="s">
        <v>467</v>
      </c>
      <c r="F20" s="35" t="s">
        <v>133</v>
      </c>
      <c r="G20" s="2" t="s">
        <v>74</v>
      </c>
      <c r="H20" s="2" t="s">
        <v>172</v>
      </c>
      <c r="I20" s="2" t="s">
        <v>173</v>
      </c>
      <c r="J20" s="2" t="s">
        <v>168</v>
      </c>
      <c r="K20" s="2" t="s">
        <v>74</v>
      </c>
      <c r="L20" s="2" t="s">
        <v>174</v>
      </c>
      <c r="M20" s="2" t="s">
        <v>138</v>
      </c>
      <c r="N20" s="2">
        <v>4.5</v>
      </c>
      <c r="O20" s="2">
        <v>4.5</v>
      </c>
      <c r="P20" s="2">
        <v>4.5</v>
      </c>
      <c r="Q20" s="2">
        <v>4.5</v>
      </c>
      <c r="R20" s="2">
        <v>4.5</v>
      </c>
      <c r="S20" s="2">
        <v>4.5</v>
      </c>
      <c r="T20" s="2" t="s">
        <v>175</v>
      </c>
      <c r="U20" s="2" t="s">
        <v>8</v>
      </c>
      <c r="V20" s="2" t="s">
        <v>141</v>
      </c>
      <c r="W20" s="30" t="s">
        <v>142</v>
      </c>
      <c r="X20" s="24"/>
      <c r="Y20" s="24"/>
      <c r="Z20" s="3"/>
      <c r="AA20" s="3"/>
      <c r="AB20" s="3"/>
      <c r="AC20" s="3"/>
      <c r="AD20" s="3"/>
      <c r="AE20" s="3"/>
      <c r="AF20" s="3"/>
      <c r="AG20" s="3"/>
      <c r="AH20" s="3"/>
      <c r="AI20" s="3"/>
      <c r="AJ20" s="3"/>
      <c r="AK20" s="3"/>
      <c r="AL20" s="3"/>
      <c r="AM20" s="3"/>
      <c r="AN20" s="3"/>
      <c r="AO20" s="3"/>
      <c r="AP20" s="3"/>
    </row>
    <row r="21" spans="1:42" ht="59.4" hidden="1" customHeight="1">
      <c r="A21" s="54"/>
      <c r="B21" s="30" t="s">
        <v>523</v>
      </c>
      <c r="C21" s="30" t="s">
        <v>128</v>
      </c>
      <c r="D21" s="37"/>
      <c r="E21" s="37"/>
      <c r="F21" s="37"/>
      <c r="G21" s="2" t="s">
        <v>75</v>
      </c>
      <c r="H21" s="2" t="s">
        <v>176</v>
      </c>
      <c r="I21" s="2" t="s">
        <v>173</v>
      </c>
      <c r="J21" s="2" t="s">
        <v>168</v>
      </c>
      <c r="K21" s="2" t="s">
        <v>75</v>
      </c>
      <c r="L21" s="2" t="s">
        <v>174</v>
      </c>
      <c r="M21" s="2" t="s">
        <v>138</v>
      </c>
      <c r="N21" s="2">
        <v>4.5</v>
      </c>
      <c r="O21" s="2">
        <v>4.5</v>
      </c>
      <c r="P21" s="2">
        <v>4.5</v>
      </c>
      <c r="Q21" s="2">
        <v>4.5</v>
      </c>
      <c r="R21" s="2">
        <v>4.5</v>
      </c>
      <c r="S21" s="2">
        <v>4.5</v>
      </c>
      <c r="T21" s="2" t="s">
        <v>175</v>
      </c>
      <c r="U21" s="2" t="s">
        <v>8</v>
      </c>
      <c r="V21" s="2" t="s">
        <v>141</v>
      </c>
      <c r="W21" s="30" t="s">
        <v>142</v>
      </c>
      <c r="X21" s="24"/>
      <c r="Y21" s="24"/>
      <c r="Z21" s="3"/>
      <c r="AA21" s="3"/>
      <c r="AB21" s="3"/>
      <c r="AC21" s="3"/>
      <c r="AD21" s="3"/>
      <c r="AE21" s="3"/>
      <c r="AF21" s="3"/>
      <c r="AG21" s="3"/>
      <c r="AH21" s="3"/>
      <c r="AI21" s="3"/>
      <c r="AJ21" s="3"/>
      <c r="AK21" s="3"/>
      <c r="AL21" s="3"/>
      <c r="AM21" s="3"/>
      <c r="AN21" s="3"/>
      <c r="AO21" s="3"/>
      <c r="AP21" s="3"/>
    </row>
    <row r="22" spans="1:42" ht="127.8" hidden="1" customHeight="1">
      <c r="A22" s="54"/>
      <c r="B22" s="30" t="s">
        <v>199</v>
      </c>
      <c r="C22" s="30" t="s">
        <v>128</v>
      </c>
      <c r="D22" s="49" t="s">
        <v>9</v>
      </c>
      <c r="E22" s="49" t="s">
        <v>468</v>
      </c>
      <c r="F22" s="2" t="s">
        <v>253</v>
      </c>
      <c r="G22" s="2" t="s">
        <v>40</v>
      </c>
      <c r="H22" s="2" t="s">
        <v>256</v>
      </c>
      <c r="I22" s="2" t="s">
        <v>135</v>
      </c>
      <c r="J22" s="2" t="s">
        <v>168</v>
      </c>
      <c r="K22" s="2" t="s">
        <v>257</v>
      </c>
      <c r="L22" s="2" t="s">
        <v>139</v>
      </c>
      <c r="M22" s="2" t="s">
        <v>138</v>
      </c>
      <c r="N22" s="4">
        <v>0.09</v>
      </c>
      <c r="O22" s="4">
        <v>0.2</v>
      </c>
      <c r="P22" s="4">
        <v>0.09</v>
      </c>
      <c r="Q22" s="4">
        <v>0.12</v>
      </c>
      <c r="R22" s="4">
        <v>0.15</v>
      </c>
      <c r="S22" s="4">
        <v>0.2</v>
      </c>
      <c r="T22" s="4" t="s">
        <v>258</v>
      </c>
      <c r="U22" s="2" t="s">
        <v>11</v>
      </c>
      <c r="V22" s="2" t="s">
        <v>259</v>
      </c>
      <c r="W22" s="30" t="s">
        <v>260</v>
      </c>
      <c r="X22" s="24"/>
      <c r="Y22" s="24"/>
      <c r="Z22" s="3"/>
      <c r="AA22" s="3"/>
      <c r="AB22" s="3"/>
      <c r="AC22" s="3"/>
      <c r="AD22" s="3"/>
      <c r="AE22" s="3"/>
      <c r="AF22" s="3"/>
      <c r="AG22" s="3"/>
      <c r="AH22" s="3"/>
      <c r="AI22" s="3"/>
      <c r="AJ22" s="3"/>
      <c r="AK22" s="3"/>
      <c r="AL22" s="3"/>
      <c r="AM22" s="3"/>
      <c r="AN22" s="3"/>
      <c r="AO22" s="3"/>
      <c r="AP22" s="3"/>
    </row>
    <row r="23" spans="1:42" ht="126.6" hidden="1" customHeight="1">
      <c r="A23" s="54"/>
      <c r="B23" s="30" t="s">
        <v>199</v>
      </c>
      <c r="C23" s="30" t="s">
        <v>128</v>
      </c>
      <c r="D23" s="49"/>
      <c r="E23" s="49"/>
      <c r="F23" s="2" t="s">
        <v>254</v>
      </c>
      <c r="G23" s="2" t="s">
        <v>41</v>
      </c>
      <c r="H23" s="2" t="s">
        <v>267</v>
      </c>
      <c r="I23" s="2" t="s">
        <v>135</v>
      </c>
      <c r="J23" s="2" t="s">
        <v>273</v>
      </c>
      <c r="K23" s="2" t="s">
        <v>257</v>
      </c>
      <c r="L23" s="2" t="s">
        <v>139</v>
      </c>
      <c r="M23" s="2" t="s">
        <v>138</v>
      </c>
      <c r="N23" s="4">
        <v>1</v>
      </c>
      <c r="O23" s="4">
        <v>1</v>
      </c>
      <c r="P23" s="4">
        <v>1</v>
      </c>
      <c r="Q23" s="4">
        <v>1</v>
      </c>
      <c r="R23" s="4">
        <v>1</v>
      </c>
      <c r="S23" s="4">
        <v>1</v>
      </c>
      <c r="T23" s="4" t="s">
        <v>258</v>
      </c>
      <c r="U23" s="2" t="s">
        <v>11</v>
      </c>
      <c r="V23" s="2" t="s">
        <v>259</v>
      </c>
      <c r="W23" s="30" t="s">
        <v>272</v>
      </c>
      <c r="X23" s="24"/>
      <c r="Y23" s="24"/>
      <c r="Z23" s="3"/>
      <c r="AA23" s="3"/>
      <c r="AB23" s="3"/>
      <c r="AC23" s="3"/>
      <c r="AD23" s="3"/>
      <c r="AE23" s="3"/>
      <c r="AF23" s="3"/>
      <c r="AG23" s="3"/>
      <c r="AH23" s="3"/>
      <c r="AI23" s="3"/>
      <c r="AJ23" s="3"/>
      <c r="AK23" s="3"/>
      <c r="AL23" s="3"/>
      <c r="AM23" s="3"/>
      <c r="AN23" s="3"/>
      <c r="AO23" s="3"/>
      <c r="AP23" s="3"/>
    </row>
    <row r="24" spans="1:42" ht="99.6" hidden="1" customHeight="1">
      <c r="A24" s="54"/>
      <c r="B24" s="30" t="s">
        <v>199</v>
      </c>
      <c r="C24" s="30" t="s">
        <v>128</v>
      </c>
      <c r="D24" s="49"/>
      <c r="E24" s="49" t="s">
        <v>469</v>
      </c>
      <c r="F24" s="35" t="s">
        <v>255</v>
      </c>
      <c r="G24" s="2" t="s">
        <v>261</v>
      </c>
      <c r="H24" s="2" t="s">
        <v>266</v>
      </c>
      <c r="I24" s="2" t="s">
        <v>173</v>
      </c>
      <c r="J24" s="2" t="s">
        <v>168</v>
      </c>
      <c r="K24" s="2" t="s">
        <v>257</v>
      </c>
      <c r="L24" s="2" t="s">
        <v>269</v>
      </c>
      <c r="M24" s="2" t="s">
        <v>138</v>
      </c>
      <c r="N24" s="4">
        <v>1</v>
      </c>
      <c r="O24" s="4">
        <v>1</v>
      </c>
      <c r="P24" s="4">
        <v>1</v>
      </c>
      <c r="Q24" s="4">
        <v>1</v>
      </c>
      <c r="R24" s="4">
        <v>1</v>
      </c>
      <c r="S24" s="4">
        <v>1</v>
      </c>
      <c r="T24" s="4" t="s">
        <v>270</v>
      </c>
      <c r="U24" s="2" t="s">
        <v>11</v>
      </c>
      <c r="V24" s="2" t="s">
        <v>259</v>
      </c>
      <c r="W24" s="30" t="s">
        <v>272</v>
      </c>
      <c r="X24" s="24"/>
      <c r="Y24" s="24"/>
      <c r="Z24" s="3"/>
      <c r="AA24" s="3"/>
      <c r="AB24" s="3"/>
      <c r="AC24" s="3"/>
      <c r="AD24" s="3"/>
      <c r="AE24" s="3"/>
      <c r="AF24" s="3"/>
      <c r="AG24" s="3"/>
      <c r="AH24" s="3"/>
      <c r="AI24" s="3"/>
      <c r="AJ24" s="3"/>
      <c r="AK24" s="3"/>
      <c r="AL24" s="3"/>
      <c r="AM24" s="3"/>
      <c r="AN24" s="3"/>
      <c r="AO24" s="3"/>
      <c r="AP24" s="3"/>
    </row>
    <row r="25" spans="1:42" ht="97.2" hidden="1" customHeight="1">
      <c r="A25" s="54"/>
      <c r="B25" s="30" t="s">
        <v>199</v>
      </c>
      <c r="C25" s="30" t="s">
        <v>128</v>
      </c>
      <c r="D25" s="49"/>
      <c r="E25" s="49"/>
      <c r="F25" s="37"/>
      <c r="G25" s="2" t="s">
        <v>262</v>
      </c>
      <c r="H25" s="2" t="s">
        <v>263</v>
      </c>
      <c r="I25" s="2" t="s">
        <v>173</v>
      </c>
      <c r="J25" s="2" t="s">
        <v>168</v>
      </c>
      <c r="K25" s="2" t="s">
        <v>268</v>
      </c>
      <c r="L25" s="2" t="s">
        <v>139</v>
      </c>
      <c r="M25" s="2" t="s">
        <v>138</v>
      </c>
      <c r="N25" s="4">
        <v>1</v>
      </c>
      <c r="O25" s="4">
        <v>1</v>
      </c>
      <c r="P25" s="4">
        <v>1</v>
      </c>
      <c r="Q25" s="4">
        <v>1</v>
      </c>
      <c r="R25" s="4">
        <v>1</v>
      </c>
      <c r="S25" s="4">
        <v>1</v>
      </c>
      <c r="T25" s="4" t="s">
        <v>270</v>
      </c>
      <c r="U25" s="2" t="s">
        <v>11</v>
      </c>
      <c r="V25" s="2" t="s">
        <v>259</v>
      </c>
      <c r="W25" s="30" t="s">
        <v>272</v>
      </c>
      <c r="X25" s="24"/>
      <c r="Y25" s="24"/>
      <c r="Z25" s="3"/>
      <c r="AA25" s="3"/>
      <c r="AB25" s="3"/>
      <c r="AC25" s="3"/>
      <c r="AD25" s="3"/>
      <c r="AE25" s="3"/>
      <c r="AF25" s="3"/>
      <c r="AG25" s="3"/>
      <c r="AH25" s="3"/>
      <c r="AI25" s="3"/>
      <c r="AJ25" s="3"/>
      <c r="AK25" s="3"/>
      <c r="AL25" s="3"/>
      <c r="AM25" s="3"/>
      <c r="AN25" s="3"/>
      <c r="AO25" s="3"/>
      <c r="AP25" s="3"/>
    </row>
    <row r="26" spans="1:42" ht="118.2" hidden="1" customHeight="1">
      <c r="A26" s="55"/>
      <c r="B26" s="30" t="s">
        <v>199</v>
      </c>
      <c r="C26" s="30" t="s">
        <v>128</v>
      </c>
      <c r="D26" s="49"/>
      <c r="E26" s="2" t="s">
        <v>470</v>
      </c>
      <c r="F26" s="2" t="s">
        <v>521</v>
      </c>
      <c r="G26" s="2" t="s">
        <v>264</v>
      </c>
      <c r="H26" s="2" t="s">
        <v>265</v>
      </c>
      <c r="I26" s="2" t="s">
        <v>173</v>
      </c>
      <c r="J26" s="2" t="s">
        <v>160</v>
      </c>
      <c r="K26" s="2" t="s">
        <v>268</v>
      </c>
      <c r="L26" s="2" t="s">
        <v>174</v>
      </c>
      <c r="M26" s="2" t="s">
        <v>138</v>
      </c>
      <c r="N26" s="2">
        <v>4.7</v>
      </c>
      <c r="O26" s="2">
        <v>4.9000000000000004</v>
      </c>
      <c r="P26" s="2">
        <v>4.5999999999999996</v>
      </c>
      <c r="Q26" s="2">
        <v>4.5999999999999996</v>
      </c>
      <c r="R26" s="2">
        <v>4.8</v>
      </c>
      <c r="S26" s="2">
        <v>4.9000000000000004</v>
      </c>
      <c r="T26" s="4" t="s">
        <v>271</v>
      </c>
      <c r="U26" s="2" t="s">
        <v>11</v>
      </c>
      <c r="V26" s="2" t="s">
        <v>259</v>
      </c>
      <c r="W26" s="30" t="s">
        <v>142</v>
      </c>
      <c r="X26" s="24"/>
      <c r="Y26" s="3"/>
      <c r="Z26" s="3"/>
      <c r="AA26" s="3"/>
      <c r="AB26" s="3"/>
      <c r="AC26" s="3"/>
      <c r="AD26" s="3"/>
      <c r="AE26" s="3"/>
      <c r="AF26" s="3"/>
      <c r="AG26" s="3"/>
      <c r="AH26" s="3"/>
      <c r="AI26" s="3"/>
      <c r="AJ26" s="3"/>
      <c r="AK26" s="3"/>
      <c r="AL26" s="3"/>
      <c r="AM26" s="3"/>
      <c r="AN26" s="3"/>
      <c r="AO26" s="3"/>
      <c r="AP26" s="3"/>
    </row>
    <row r="27" spans="1:42" ht="110.4" customHeight="1">
      <c r="A27" s="56" t="s">
        <v>434</v>
      </c>
      <c r="B27" s="31" t="s">
        <v>274</v>
      </c>
      <c r="C27" s="31" t="s">
        <v>216</v>
      </c>
      <c r="D27" s="50" t="s">
        <v>98</v>
      </c>
      <c r="E27" s="38" t="s">
        <v>471</v>
      </c>
      <c r="F27" s="5" t="s">
        <v>288</v>
      </c>
      <c r="G27" s="5" t="s">
        <v>79</v>
      </c>
      <c r="H27" s="5" t="s">
        <v>280</v>
      </c>
      <c r="I27" s="5" t="s">
        <v>135</v>
      </c>
      <c r="J27" s="5" t="s">
        <v>147</v>
      </c>
      <c r="K27" s="5" t="s">
        <v>281</v>
      </c>
      <c r="L27" s="5" t="s">
        <v>149</v>
      </c>
      <c r="M27" s="5" t="s">
        <v>138</v>
      </c>
      <c r="N27" s="7">
        <v>0.6</v>
      </c>
      <c r="O27" s="7">
        <v>0.75</v>
      </c>
      <c r="P27" s="7">
        <v>0.65</v>
      </c>
      <c r="Q27" s="7">
        <v>0.7</v>
      </c>
      <c r="R27" s="7">
        <v>0.75</v>
      </c>
      <c r="S27" s="7">
        <v>0.75</v>
      </c>
      <c r="T27" s="7" t="s">
        <v>282</v>
      </c>
      <c r="U27" s="5" t="s">
        <v>13</v>
      </c>
      <c r="V27" s="5" t="s">
        <v>141</v>
      </c>
      <c r="W27" s="31" t="s">
        <v>260</v>
      </c>
      <c r="X27" s="24"/>
      <c r="Y27" s="6"/>
      <c r="Z27" s="6"/>
      <c r="AA27" s="6"/>
      <c r="AB27" s="6"/>
      <c r="AC27" s="6"/>
      <c r="AD27" s="6"/>
      <c r="AE27" s="6"/>
      <c r="AF27" s="6"/>
      <c r="AG27" s="6"/>
      <c r="AH27" s="6"/>
      <c r="AI27" s="6"/>
      <c r="AJ27" s="6"/>
      <c r="AK27" s="6"/>
      <c r="AL27" s="6"/>
      <c r="AM27" s="6"/>
      <c r="AN27" s="6"/>
      <c r="AO27" s="6"/>
      <c r="AP27" s="6"/>
    </row>
    <row r="28" spans="1:42" ht="73.2" customHeight="1">
      <c r="A28" s="57"/>
      <c r="B28" s="31" t="s">
        <v>274</v>
      </c>
      <c r="C28" s="31" t="s">
        <v>216</v>
      </c>
      <c r="D28" s="50"/>
      <c r="E28" s="39"/>
      <c r="F28" s="5" t="s">
        <v>275</v>
      </c>
      <c r="G28" s="5" t="s">
        <v>80</v>
      </c>
      <c r="H28" s="5" t="s">
        <v>283</v>
      </c>
      <c r="I28" s="5" t="s">
        <v>135</v>
      </c>
      <c r="J28" s="5" t="s">
        <v>168</v>
      </c>
      <c r="K28" s="5" t="s">
        <v>281</v>
      </c>
      <c r="L28" s="5" t="s">
        <v>139</v>
      </c>
      <c r="M28" s="5" t="s">
        <v>138</v>
      </c>
      <c r="N28" s="7">
        <v>0.43</v>
      </c>
      <c r="O28" s="7">
        <v>0.6</v>
      </c>
      <c r="P28" s="7">
        <v>0.45</v>
      </c>
      <c r="Q28" s="7">
        <v>0.5</v>
      </c>
      <c r="R28" s="7">
        <v>0.55000000000000004</v>
      </c>
      <c r="S28" s="7">
        <v>0.6</v>
      </c>
      <c r="T28" s="7" t="s">
        <v>284</v>
      </c>
      <c r="U28" s="5" t="s">
        <v>13</v>
      </c>
      <c r="V28" s="5" t="s">
        <v>141</v>
      </c>
      <c r="W28" s="31" t="s">
        <v>260</v>
      </c>
      <c r="X28" s="24"/>
      <c r="Y28" s="6"/>
      <c r="Z28" s="6"/>
      <c r="AA28" s="6"/>
      <c r="AB28" s="6"/>
      <c r="AC28" s="6"/>
      <c r="AD28" s="6"/>
      <c r="AE28" s="6"/>
      <c r="AF28" s="6"/>
      <c r="AG28" s="6"/>
      <c r="AH28" s="6"/>
      <c r="AI28" s="6"/>
      <c r="AJ28" s="6"/>
      <c r="AK28" s="6"/>
      <c r="AL28" s="6"/>
      <c r="AM28" s="6"/>
      <c r="AN28" s="6"/>
      <c r="AO28" s="6"/>
      <c r="AP28" s="6"/>
    </row>
    <row r="29" spans="1:42" ht="73.2" customHeight="1">
      <c r="A29" s="57"/>
      <c r="B29" s="31" t="s">
        <v>274</v>
      </c>
      <c r="C29" s="31" t="s">
        <v>216</v>
      </c>
      <c r="D29" s="50"/>
      <c r="E29" s="39"/>
      <c r="F29" s="5" t="s">
        <v>464</v>
      </c>
      <c r="G29" s="5" t="s">
        <v>462</v>
      </c>
      <c r="H29" s="5" t="s">
        <v>463</v>
      </c>
      <c r="I29" s="5" t="s">
        <v>135</v>
      </c>
      <c r="J29" s="5" t="s">
        <v>168</v>
      </c>
      <c r="K29" s="5" t="s">
        <v>281</v>
      </c>
      <c r="L29" s="5" t="s">
        <v>139</v>
      </c>
      <c r="M29" s="5" t="s">
        <v>138</v>
      </c>
      <c r="N29" s="7" t="s">
        <v>46</v>
      </c>
      <c r="O29" s="7">
        <v>0.2</v>
      </c>
      <c r="P29" s="7">
        <v>0.1</v>
      </c>
      <c r="Q29" s="7">
        <v>0.12</v>
      </c>
      <c r="R29" s="7">
        <v>0.15</v>
      </c>
      <c r="S29" s="7">
        <v>0.2</v>
      </c>
      <c r="T29" s="7" t="s">
        <v>465</v>
      </c>
      <c r="U29" s="5" t="s">
        <v>13</v>
      </c>
      <c r="V29" s="5" t="s">
        <v>141</v>
      </c>
      <c r="W29" s="31" t="s">
        <v>260</v>
      </c>
      <c r="X29" s="24"/>
      <c r="Y29" s="6"/>
      <c r="Z29" s="6"/>
      <c r="AA29" s="6"/>
      <c r="AB29" s="6"/>
      <c r="AC29" s="6"/>
      <c r="AD29" s="6"/>
      <c r="AE29" s="6"/>
      <c r="AF29" s="6"/>
      <c r="AG29" s="6"/>
      <c r="AH29" s="6"/>
      <c r="AI29" s="6"/>
      <c r="AJ29" s="6"/>
      <c r="AK29" s="6"/>
      <c r="AL29" s="6"/>
      <c r="AM29" s="6"/>
      <c r="AN29" s="6"/>
      <c r="AO29" s="6"/>
      <c r="AP29" s="6"/>
    </row>
    <row r="30" spans="1:42" ht="136.80000000000001" customHeight="1">
      <c r="A30" s="57"/>
      <c r="B30" s="31" t="s">
        <v>274</v>
      </c>
      <c r="C30" s="31" t="s">
        <v>216</v>
      </c>
      <c r="D30" s="50"/>
      <c r="E30" s="39"/>
      <c r="F30" s="5" t="s">
        <v>289</v>
      </c>
      <c r="G30" s="5" t="s">
        <v>82</v>
      </c>
      <c r="H30" s="5" t="s">
        <v>287</v>
      </c>
      <c r="I30" s="5" t="s">
        <v>173</v>
      </c>
      <c r="J30" s="5" t="s">
        <v>147</v>
      </c>
      <c r="K30" s="5" t="s">
        <v>285</v>
      </c>
      <c r="L30" s="5" t="s">
        <v>139</v>
      </c>
      <c r="M30" s="5" t="s">
        <v>138</v>
      </c>
      <c r="N30" s="17">
        <v>30</v>
      </c>
      <c r="O30" s="17">
        <v>45</v>
      </c>
      <c r="P30" s="17">
        <v>30</v>
      </c>
      <c r="Q30" s="17">
        <v>35</v>
      </c>
      <c r="R30" s="17">
        <v>40</v>
      </c>
      <c r="S30" s="17">
        <v>45</v>
      </c>
      <c r="T30" s="7" t="s">
        <v>286</v>
      </c>
      <c r="U30" s="5" t="s">
        <v>13</v>
      </c>
      <c r="V30" s="5" t="s">
        <v>141</v>
      </c>
      <c r="W30" s="31" t="s">
        <v>260</v>
      </c>
      <c r="X30" s="24"/>
      <c r="Y30" s="6"/>
      <c r="Z30" s="6"/>
      <c r="AA30" s="6"/>
      <c r="AB30" s="6"/>
      <c r="AC30" s="6"/>
      <c r="AD30" s="6"/>
      <c r="AE30" s="6"/>
      <c r="AF30" s="6"/>
      <c r="AG30" s="6"/>
      <c r="AH30" s="6"/>
      <c r="AI30" s="6"/>
      <c r="AJ30" s="6"/>
      <c r="AK30" s="6"/>
      <c r="AL30" s="6"/>
      <c r="AM30" s="6"/>
      <c r="AN30" s="6"/>
      <c r="AO30" s="6"/>
      <c r="AP30" s="6"/>
    </row>
    <row r="31" spans="1:42" ht="76.2" customHeight="1">
      <c r="A31" s="57"/>
      <c r="B31" s="31" t="s">
        <v>274</v>
      </c>
      <c r="C31" s="31" t="s">
        <v>216</v>
      </c>
      <c r="D31" s="50"/>
      <c r="E31" s="40"/>
      <c r="F31" s="5" t="s">
        <v>276</v>
      </c>
      <c r="G31" s="5" t="s">
        <v>81</v>
      </c>
      <c r="H31" s="5" t="s">
        <v>290</v>
      </c>
      <c r="I31" s="5" t="s">
        <v>173</v>
      </c>
      <c r="J31" s="5" t="s">
        <v>168</v>
      </c>
      <c r="K31" s="5" t="s">
        <v>291</v>
      </c>
      <c r="L31" s="5" t="s">
        <v>149</v>
      </c>
      <c r="M31" s="5" t="s">
        <v>138</v>
      </c>
      <c r="N31" s="7">
        <v>0.8</v>
      </c>
      <c r="O31" s="7">
        <v>0.95</v>
      </c>
      <c r="P31" s="7">
        <v>0.8</v>
      </c>
      <c r="Q31" s="7">
        <v>0.85</v>
      </c>
      <c r="R31" s="7">
        <v>0.9</v>
      </c>
      <c r="S31" s="7">
        <v>0.95</v>
      </c>
      <c r="T31" s="7" t="s">
        <v>292</v>
      </c>
      <c r="U31" s="5" t="s">
        <v>13</v>
      </c>
      <c r="V31" s="5" t="s">
        <v>141</v>
      </c>
      <c r="W31" s="31" t="s">
        <v>260</v>
      </c>
      <c r="X31" s="6"/>
      <c r="Y31" s="6"/>
      <c r="Z31" s="6"/>
      <c r="AA31" s="6"/>
      <c r="AB31" s="6"/>
      <c r="AC31" s="6"/>
      <c r="AD31" s="6"/>
      <c r="AE31" s="6"/>
      <c r="AF31" s="6"/>
      <c r="AG31" s="6"/>
      <c r="AH31" s="6"/>
      <c r="AI31" s="6"/>
      <c r="AJ31" s="6"/>
      <c r="AK31" s="6"/>
      <c r="AL31" s="6"/>
      <c r="AM31" s="6"/>
      <c r="AN31" s="6"/>
      <c r="AO31" s="24"/>
      <c r="AP31" s="6"/>
    </row>
    <row r="32" spans="1:42" ht="135" customHeight="1">
      <c r="A32" s="57"/>
      <c r="B32" s="31" t="s">
        <v>274</v>
      </c>
      <c r="C32" s="31" t="s">
        <v>216</v>
      </c>
      <c r="D32" s="50"/>
      <c r="E32" s="5" t="s">
        <v>473</v>
      </c>
      <c r="F32" s="5" t="s">
        <v>277</v>
      </c>
      <c r="G32" s="5" t="s">
        <v>77</v>
      </c>
      <c r="H32" s="5" t="s">
        <v>293</v>
      </c>
      <c r="I32" s="5" t="s">
        <v>135</v>
      </c>
      <c r="J32" s="5" t="s">
        <v>160</v>
      </c>
      <c r="K32" s="5" t="s">
        <v>294</v>
      </c>
      <c r="L32" s="5" t="s">
        <v>174</v>
      </c>
      <c r="M32" s="5" t="s">
        <v>138</v>
      </c>
      <c r="N32" s="7">
        <v>0.2</v>
      </c>
      <c r="O32" s="7">
        <v>0.2</v>
      </c>
      <c r="P32" s="7">
        <v>0.2</v>
      </c>
      <c r="Q32" s="7">
        <v>0.2</v>
      </c>
      <c r="R32" s="7">
        <v>0.2</v>
      </c>
      <c r="S32" s="7">
        <v>0.2</v>
      </c>
      <c r="T32" s="7" t="s">
        <v>295</v>
      </c>
      <c r="U32" s="5" t="s">
        <v>13</v>
      </c>
      <c r="V32" s="5" t="s">
        <v>141</v>
      </c>
      <c r="W32" s="31" t="s">
        <v>260</v>
      </c>
      <c r="X32" s="6"/>
      <c r="Y32" s="6"/>
      <c r="Z32" s="6"/>
      <c r="AA32" s="6"/>
      <c r="AB32" s="6"/>
      <c r="AC32" s="6"/>
      <c r="AD32" s="6"/>
      <c r="AE32" s="6"/>
      <c r="AF32" s="24"/>
      <c r="AG32" s="6"/>
      <c r="AH32" s="6"/>
      <c r="AI32" s="6"/>
      <c r="AJ32" s="6"/>
      <c r="AK32" s="6"/>
      <c r="AL32" s="6"/>
      <c r="AM32" s="6"/>
      <c r="AN32" s="6"/>
      <c r="AO32" s="6"/>
      <c r="AP32" s="6"/>
    </row>
    <row r="33" spans="1:42" ht="145.19999999999999" customHeight="1">
      <c r="A33" s="57"/>
      <c r="B33" s="31" t="s">
        <v>274</v>
      </c>
      <c r="C33" s="31" t="s">
        <v>216</v>
      </c>
      <c r="D33" s="50"/>
      <c r="E33" s="5" t="s">
        <v>474</v>
      </c>
      <c r="F33" s="5" t="s">
        <v>279</v>
      </c>
      <c r="G33" s="5" t="s">
        <v>524</v>
      </c>
      <c r="H33" s="5" t="s">
        <v>300</v>
      </c>
      <c r="I33" s="5" t="s">
        <v>135</v>
      </c>
      <c r="J33" s="5" t="s">
        <v>168</v>
      </c>
      <c r="K33" s="5" t="s">
        <v>301</v>
      </c>
      <c r="L33" s="5" t="s">
        <v>139</v>
      </c>
      <c r="M33" s="5" t="s">
        <v>138</v>
      </c>
      <c r="N33" s="7">
        <v>0.32</v>
      </c>
      <c r="O33" s="7">
        <v>1</v>
      </c>
      <c r="P33" s="25">
        <v>0.5</v>
      </c>
      <c r="Q33" s="25">
        <v>0.7</v>
      </c>
      <c r="R33" s="25">
        <v>0.9</v>
      </c>
      <c r="S33" s="25">
        <v>1</v>
      </c>
      <c r="T33" s="17" t="s">
        <v>302</v>
      </c>
      <c r="U33" s="5" t="s">
        <v>109</v>
      </c>
      <c r="V33" s="5" t="s">
        <v>302</v>
      </c>
      <c r="W33" s="31" t="s">
        <v>272</v>
      </c>
      <c r="X33" s="6"/>
      <c r="Y33" s="6"/>
      <c r="Z33" s="6"/>
      <c r="AA33" s="6"/>
      <c r="AB33" s="6"/>
      <c r="AC33" s="6"/>
      <c r="AD33" s="6"/>
      <c r="AE33" s="6"/>
      <c r="AF33" s="6"/>
      <c r="AG33" s="6"/>
      <c r="AH33" s="6"/>
      <c r="AI33" s="6"/>
      <c r="AJ33" s="6"/>
      <c r="AK33" s="6"/>
      <c r="AL33" s="6"/>
      <c r="AM33" s="6"/>
      <c r="AN33" s="6"/>
      <c r="AO33" s="24"/>
      <c r="AP33" s="6"/>
    </row>
    <row r="34" spans="1:42" ht="129" customHeight="1">
      <c r="A34" s="57"/>
      <c r="B34" s="31" t="s">
        <v>274</v>
      </c>
      <c r="C34" s="31" t="s">
        <v>216</v>
      </c>
      <c r="D34" s="50"/>
      <c r="E34" s="5" t="s">
        <v>515</v>
      </c>
      <c r="F34" s="5" t="s">
        <v>278</v>
      </c>
      <c r="G34" s="5" t="s">
        <v>78</v>
      </c>
      <c r="H34" s="5" t="s">
        <v>296</v>
      </c>
      <c r="I34" s="5" t="s">
        <v>173</v>
      </c>
      <c r="J34" s="5" t="s">
        <v>136</v>
      </c>
      <c r="K34" s="5" t="s">
        <v>297</v>
      </c>
      <c r="L34" s="5" t="s">
        <v>174</v>
      </c>
      <c r="M34" s="5" t="s">
        <v>138</v>
      </c>
      <c r="N34" s="17">
        <v>12</v>
      </c>
      <c r="O34" s="17">
        <v>12</v>
      </c>
      <c r="P34" s="17">
        <v>12</v>
      </c>
      <c r="Q34" s="17">
        <v>12</v>
      </c>
      <c r="R34" s="17">
        <v>12</v>
      </c>
      <c r="S34" s="17">
        <v>12</v>
      </c>
      <c r="T34" s="17" t="s">
        <v>298</v>
      </c>
      <c r="U34" s="5" t="s">
        <v>13</v>
      </c>
      <c r="V34" s="5" t="s">
        <v>141</v>
      </c>
      <c r="W34" s="31" t="s">
        <v>299</v>
      </c>
      <c r="X34" s="6"/>
      <c r="Y34" s="6"/>
      <c r="Z34" s="6"/>
      <c r="AA34" s="6"/>
      <c r="AB34" s="6"/>
      <c r="AC34" s="6"/>
      <c r="AD34" s="6"/>
      <c r="AE34" s="6"/>
      <c r="AF34" s="24"/>
      <c r="AG34" s="6"/>
      <c r="AH34" s="6"/>
      <c r="AI34" s="6"/>
      <c r="AJ34" s="6"/>
      <c r="AK34" s="6"/>
      <c r="AL34" s="6"/>
      <c r="AM34" s="6"/>
      <c r="AN34" s="6"/>
      <c r="AO34" s="6"/>
      <c r="AP34" s="6"/>
    </row>
    <row r="35" spans="1:42" ht="133.19999999999999" customHeight="1">
      <c r="A35" s="52" t="s">
        <v>435</v>
      </c>
      <c r="B35" s="30" t="s">
        <v>274</v>
      </c>
      <c r="C35" s="30" t="s">
        <v>128</v>
      </c>
      <c r="D35" s="49" t="s">
        <v>17</v>
      </c>
      <c r="E35" s="2" t="s">
        <v>475</v>
      </c>
      <c r="F35" s="2" t="s">
        <v>403</v>
      </c>
      <c r="G35" s="2" t="s">
        <v>446</v>
      </c>
      <c r="H35" s="2" t="s">
        <v>404</v>
      </c>
      <c r="I35" s="2" t="s">
        <v>135</v>
      </c>
      <c r="J35" s="2" t="s">
        <v>136</v>
      </c>
      <c r="K35" s="2" t="s">
        <v>388</v>
      </c>
      <c r="L35" s="2" t="s">
        <v>174</v>
      </c>
      <c r="M35" s="2" t="s">
        <v>138</v>
      </c>
      <c r="N35" s="2" t="s">
        <v>46</v>
      </c>
      <c r="O35" s="4">
        <v>0.02</v>
      </c>
      <c r="P35" s="4">
        <v>0.02</v>
      </c>
      <c r="Q35" s="4">
        <v>0.02</v>
      </c>
      <c r="R35" s="4">
        <v>0.02</v>
      </c>
      <c r="S35" s="4">
        <v>0.02</v>
      </c>
      <c r="T35" s="4" t="s">
        <v>390</v>
      </c>
      <c r="U35" s="2" t="s">
        <v>309</v>
      </c>
      <c r="V35" s="2" t="s">
        <v>391</v>
      </c>
      <c r="W35" s="30" t="s">
        <v>299</v>
      </c>
      <c r="X35" s="3"/>
      <c r="Y35" s="3"/>
      <c r="Z35" s="3"/>
      <c r="AA35" s="3"/>
      <c r="AB35" s="3"/>
      <c r="AC35" s="3"/>
      <c r="AD35" s="3"/>
      <c r="AE35" s="3"/>
      <c r="AF35" s="24"/>
      <c r="AG35" s="3"/>
      <c r="AH35" s="3"/>
      <c r="AI35" s="3"/>
      <c r="AJ35" s="3"/>
      <c r="AK35" s="3"/>
      <c r="AL35" s="3"/>
      <c r="AM35" s="3"/>
      <c r="AN35" s="24"/>
      <c r="AO35" s="24"/>
      <c r="AP35" s="3"/>
    </row>
    <row r="36" spans="1:42" ht="103.2" customHeight="1">
      <c r="A36" s="52"/>
      <c r="B36" s="30" t="s">
        <v>274</v>
      </c>
      <c r="C36" s="30" t="s">
        <v>128</v>
      </c>
      <c r="D36" s="49"/>
      <c r="E36" s="35" t="s">
        <v>476</v>
      </c>
      <c r="F36" s="2" t="s">
        <v>385</v>
      </c>
      <c r="G36" s="2" t="s">
        <v>386</v>
      </c>
      <c r="H36" s="2" t="s">
        <v>387</v>
      </c>
      <c r="I36" s="2" t="s">
        <v>135</v>
      </c>
      <c r="J36" s="2" t="s">
        <v>136</v>
      </c>
      <c r="K36" s="2" t="s">
        <v>388</v>
      </c>
      <c r="L36" s="2" t="s">
        <v>174</v>
      </c>
      <c r="M36" s="2" t="s">
        <v>138</v>
      </c>
      <c r="N36" s="4" t="s">
        <v>389</v>
      </c>
      <c r="O36" s="4">
        <v>0.03</v>
      </c>
      <c r="P36" s="4">
        <v>0.03</v>
      </c>
      <c r="Q36" s="4">
        <v>0.03</v>
      </c>
      <c r="R36" s="4">
        <v>0.03</v>
      </c>
      <c r="S36" s="4">
        <v>0.03</v>
      </c>
      <c r="T36" s="4" t="s">
        <v>390</v>
      </c>
      <c r="U36" s="2" t="s">
        <v>309</v>
      </c>
      <c r="V36" s="2" t="s">
        <v>391</v>
      </c>
      <c r="W36" s="30" t="s">
        <v>299</v>
      </c>
      <c r="X36" s="3"/>
      <c r="Y36" s="3"/>
      <c r="Z36" s="3"/>
      <c r="AA36" s="3"/>
      <c r="AB36" s="3"/>
      <c r="AC36" s="3"/>
      <c r="AD36" s="3"/>
      <c r="AE36" s="3"/>
      <c r="AF36" s="24"/>
      <c r="AG36" s="3"/>
      <c r="AH36" s="3"/>
      <c r="AI36" s="3"/>
      <c r="AJ36" s="3"/>
      <c r="AK36" s="3"/>
      <c r="AL36" s="3"/>
      <c r="AM36" s="3"/>
      <c r="AN36" s="24"/>
      <c r="AO36" s="24"/>
      <c r="AP36" s="3"/>
    </row>
    <row r="37" spans="1:42" ht="103.2" customHeight="1">
      <c r="A37" s="52"/>
      <c r="B37" s="30" t="s">
        <v>274</v>
      </c>
      <c r="C37" s="30" t="s">
        <v>128</v>
      </c>
      <c r="D37" s="49"/>
      <c r="E37" s="36"/>
      <c r="F37" s="22" t="s">
        <v>392</v>
      </c>
      <c r="G37" s="2" t="s">
        <v>394</v>
      </c>
      <c r="H37" s="2" t="s">
        <v>393</v>
      </c>
      <c r="I37" s="2" t="s">
        <v>173</v>
      </c>
      <c r="J37" s="2" t="s">
        <v>395</v>
      </c>
      <c r="K37" s="2" t="s">
        <v>388</v>
      </c>
      <c r="L37" s="2" t="s">
        <v>174</v>
      </c>
      <c r="M37" s="2" t="s">
        <v>138</v>
      </c>
      <c r="N37" s="4" t="s">
        <v>46</v>
      </c>
      <c r="O37" s="27">
        <v>52</v>
      </c>
      <c r="P37" s="27">
        <v>52</v>
      </c>
      <c r="Q37" s="27">
        <v>52</v>
      </c>
      <c r="R37" s="27">
        <v>52</v>
      </c>
      <c r="S37" s="27">
        <v>52</v>
      </c>
      <c r="T37" s="4" t="s">
        <v>390</v>
      </c>
      <c r="U37" s="2" t="s">
        <v>309</v>
      </c>
      <c r="V37" s="2" t="s">
        <v>391</v>
      </c>
      <c r="W37" s="30" t="s">
        <v>299</v>
      </c>
      <c r="X37" s="3"/>
      <c r="Y37" s="3"/>
      <c r="Z37" s="3"/>
      <c r="AA37" s="3"/>
      <c r="AB37" s="3"/>
      <c r="AC37" s="3"/>
      <c r="AD37" s="3"/>
      <c r="AE37" s="3"/>
      <c r="AF37" s="24"/>
      <c r="AG37" s="3"/>
      <c r="AH37" s="3"/>
      <c r="AI37" s="3"/>
      <c r="AJ37" s="3"/>
      <c r="AK37" s="3"/>
      <c r="AL37" s="3"/>
      <c r="AM37" s="3"/>
      <c r="AN37" s="24"/>
      <c r="AO37" s="24"/>
      <c r="AP37" s="3"/>
    </row>
    <row r="38" spans="1:42" ht="103.2" customHeight="1">
      <c r="A38" s="52"/>
      <c r="B38" s="30" t="s">
        <v>274</v>
      </c>
      <c r="C38" s="30" t="s">
        <v>128</v>
      </c>
      <c r="D38" s="49"/>
      <c r="E38" s="36"/>
      <c r="F38" s="35" t="s">
        <v>396</v>
      </c>
      <c r="G38" s="2" t="s">
        <v>397</v>
      </c>
      <c r="H38" s="2" t="s">
        <v>398</v>
      </c>
      <c r="I38" s="2" t="s">
        <v>173</v>
      </c>
      <c r="J38" s="2" t="s">
        <v>136</v>
      </c>
      <c r="K38" s="2" t="s">
        <v>388</v>
      </c>
      <c r="L38" s="2" t="s">
        <v>174</v>
      </c>
      <c r="M38" s="2" t="s">
        <v>138</v>
      </c>
      <c r="N38" s="11">
        <v>200000</v>
      </c>
      <c r="O38" s="11">
        <v>2000000</v>
      </c>
      <c r="P38" s="11">
        <v>600000</v>
      </c>
      <c r="Q38" s="11">
        <v>1200000</v>
      </c>
      <c r="R38" s="11">
        <v>1800000</v>
      </c>
      <c r="S38" s="11">
        <v>2000000</v>
      </c>
      <c r="T38" s="4" t="s">
        <v>390</v>
      </c>
      <c r="U38" s="2" t="s">
        <v>309</v>
      </c>
      <c r="V38" s="2" t="s">
        <v>391</v>
      </c>
      <c r="W38" s="30" t="s">
        <v>299</v>
      </c>
      <c r="X38" s="3"/>
      <c r="Y38" s="3"/>
      <c r="Z38" s="3"/>
      <c r="AA38" s="3"/>
      <c r="AB38" s="3"/>
      <c r="AC38" s="3"/>
      <c r="AD38" s="3"/>
      <c r="AE38" s="3"/>
      <c r="AF38" s="24"/>
      <c r="AG38" s="3"/>
      <c r="AH38" s="3"/>
      <c r="AI38" s="3"/>
      <c r="AJ38" s="3"/>
      <c r="AK38" s="3"/>
      <c r="AL38" s="3"/>
      <c r="AM38" s="3"/>
      <c r="AN38" s="24"/>
      <c r="AO38" s="24"/>
      <c r="AP38" s="3"/>
    </row>
    <row r="39" spans="1:42" ht="103.2" customHeight="1">
      <c r="A39" s="52"/>
      <c r="B39" s="30" t="s">
        <v>274</v>
      </c>
      <c r="C39" s="30" t="s">
        <v>128</v>
      </c>
      <c r="D39" s="49"/>
      <c r="E39" s="36"/>
      <c r="F39" s="37"/>
      <c r="G39" s="2" t="s">
        <v>399</v>
      </c>
      <c r="H39" s="2" t="s">
        <v>400</v>
      </c>
      <c r="I39" s="2" t="s">
        <v>173</v>
      </c>
      <c r="J39" s="2" t="s">
        <v>136</v>
      </c>
      <c r="K39" s="2" t="s">
        <v>388</v>
      </c>
      <c r="L39" s="2" t="s">
        <v>174</v>
      </c>
      <c r="M39" s="2" t="s">
        <v>138</v>
      </c>
      <c r="N39" s="11">
        <v>200000</v>
      </c>
      <c r="O39" s="11">
        <v>2000000</v>
      </c>
      <c r="P39" s="11">
        <v>600000</v>
      </c>
      <c r="Q39" s="11">
        <v>1200000</v>
      </c>
      <c r="R39" s="11">
        <v>1800000</v>
      </c>
      <c r="S39" s="11">
        <v>2000000</v>
      </c>
      <c r="T39" s="4" t="s">
        <v>390</v>
      </c>
      <c r="U39" s="2" t="s">
        <v>309</v>
      </c>
      <c r="V39" s="2" t="s">
        <v>391</v>
      </c>
      <c r="W39" s="30" t="s">
        <v>299</v>
      </c>
      <c r="X39" s="3"/>
      <c r="Y39" s="3"/>
      <c r="Z39" s="3"/>
      <c r="AA39" s="3"/>
      <c r="AB39" s="3"/>
      <c r="AC39" s="3"/>
      <c r="AD39" s="3"/>
      <c r="AE39" s="3"/>
      <c r="AF39" s="24"/>
      <c r="AG39" s="3"/>
      <c r="AH39" s="3"/>
      <c r="AI39" s="3"/>
      <c r="AJ39" s="3"/>
      <c r="AK39" s="3"/>
      <c r="AL39" s="3"/>
      <c r="AM39" s="3"/>
      <c r="AN39" s="24"/>
      <c r="AO39" s="24"/>
      <c r="AP39" s="3"/>
    </row>
    <row r="40" spans="1:42" ht="86.4" customHeight="1">
      <c r="A40" s="52"/>
      <c r="B40" s="30" t="s">
        <v>274</v>
      </c>
      <c r="C40" s="30" t="s">
        <v>128</v>
      </c>
      <c r="D40" s="49"/>
      <c r="E40" s="36"/>
      <c r="F40" s="2" t="s">
        <v>402</v>
      </c>
      <c r="G40" s="2" t="s">
        <v>103</v>
      </c>
      <c r="H40" s="2" t="s">
        <v>401</v>
      </c>
      <c r="I40" s="2" t="s">
        <v>173</v>
      </c>
      <c r="J40" s="2" t="s">
        <v>136</v>
      </c>
      <c r="K40" s="2" t="s">
        <v>388</v>
      </c>
      <c r="L40" s="2" t="s">
        <v>174</v>
      </c>
      <c r="M40" s="2" t="s">
        <v>138</v>
      </c>
      <c r="N40" s="11" t="s">
        <v>46</v>
      </c>
      <c r="O40" s="11">
        <v>20000</v>
      </c>
      <c r="P40" s="11">
        <v>10000</v>
      </c>
      <c r="Q40" s="11">
        <v>12000</v>
      </c>
      <c r="R40" s="11">
        <v>15000</v>
      </c>
      <c r="S40" s="11">
        <v>20000</v>
      </c>
      <c r="T40" s="4" t="s">
        <v>390</v>
      </c>
      <c r="U40" s="2" t="s">
        <v>309</v>
      </c>
      <c r="V40" s="2" t="s">
        <v>391</v>
      </c>
      <c r="W40" s="30" t="s">
        <v>299</v>
      </c>
      <c r="X40" s="3"/>
      <c r="Y40" s="3"/>
      <c r="Z40" s="3"/>
      <c r="AA40" s="3"/>
      <c r="AB40" s="3"/>
      <c r="AC40" s="3"/>
      <c r="AD40" s="3"/>
      <c r="AE40" s="3"/>
      <c r="AF40" s="24"/>
      <c r="AG40" s="3"/>
      <c r="AH40" s="3"/>
      <c r="AI40" s="3"/>
      <c r="AJ40" s="3"/>
      <c r="AK40" s="3"/>
      <c r="AL40" s="3"/>
      <c r="AM40" s="3"/>
      <c r="AN40" s="24"/>
      <c r="AO40" s="24"/>
      <c r="AP40" s="3"/>
    </row>
    <row r="41" spans="1:42" ht="89.4" customHeight="1">
      <c r="A41" s="52"/>
      <c r="B41" s="30" t="s">
        <v>274</v>
      </c>
      <c r="C41" s="30" t="s">
        <v>128</v>
      </c>
      <c r="D41" s="49"/>
      <c r="E41" s="36"/>
      <c r="F41" s="2" t="s">
        <v>405</v>
      </c>
      <c r="G41" s="2" t="s">
        <v>406</v>
      </c>
      <c r="H41" s="2" t="s">
        <v>407</v>
      </c>
      <c r="I41" s="2" t="s">
        <v>173</v>
      </c>
      <c r="J41" s="2" t="s">
        <v>136</v>
      </c>
      <c r="K41" s="2" t="s">
        <v>388</v>
      </c>
      <c r="L41" s="2" t="s">
        <v>174</v>
      </c>
      <c r="M41" s="2" t="s">
        <v>138</v>
      </c>
      <c r="N41" s="11" t="s">
        <v>46</v>
      </c>
      <c r="O41" s="11">
        <v>1000000</v>
      </c>
      <c r="P41" s="11">
        <v>600000</v>
      </c>
      <c r="Q41" s="11">
        <v>700000</v>
      </c>
      <c r="R41" s="11">
        <v>800000</v>
      </c>
      <c r="S41" s="11">
        <v>1000000</v>
      </c>
      <c r="T41" s="4" t="s">
        <v>390</v>
      </c>
      <c r="U41" s="2" t="s">
        <v>309</v>
      </c>
      <c r="V41" s="2" t="s">
        <v>391</v>
      </c>
      <c r="W41" s="30" t="s">
        <v>299</v>
      </c>
      <c r="X41" s="3"/>
      <c r="Y41" s="3"/>
      <c r="Z41" s="3"/>
      <c r="AA41" s="3"/>
      <c r="AB41" s="3"/>
      <c r="AC41" s="3"/>
      <c r="AD41" s="3"/>
      <c r="AE41" s="3"/>
      <c r="AF41" s="24"/>
      <c r="AG41" s="3"/>
      <c r="AH41" s="3"/>
      <c r="AI41" s="3"/>
      <c r="AJ41" s="3"/>
      <c r="AK41" s="3"/>
      <c r="AL41" s="3"/>
      <c r="AM41" s="3"/>
      <c r="AN41" s="24"/>
      <c r="AO41" s="24"/>
      <c r="AP41" s="3"/>
    </row>
    <row r="42" spans="1:42" ht="91.2" customHeight="1">
      <c r="A42" s="52"/>
      <c r="B42" s="30" t="s">
        <v>274</v>
      </c>
      <c r="C42" s="30" t="s">
        <v>128</v>
      </c>
      <c r="D42" s="49"/>
      <c r="E42" s="36"/>
      <c r="F42" s="2" t="s">
        <v>408</v>
      </c>
      <c r="G42" s="2" t="s">
        <v>409</v>
      </c>
      <c r="H42" s="2" t="s">
        <v>410</v>
      </c>
      <c r="I42" s="2" t="s">
        <v>173</v>
      </c>
      <c r="J42" s="2" t="s">
        <v>136</v>
      </c>
      <c r="K42" s="2" t="s">
        <v>388</v>
      </c>
      <c r="L42" s="2" t="s">
        <v>174</v>
      </c>
      <c r="M42" s="2" t="s">
        <v>138</v>
      </c>
      <c r="N42" s="11" t="s">
        <v>46</v>
      </c>
      <c r="O42" s="11">
        <v>300000</v>
      </c>
      <c r="P42" s="11">
        <v>150000</v>
      </c>
      <c r="Q42" s="11">
        <v>200000</v>
      </c>
      <c r="R42" s="11">
        <v>250000</v>
      </c>
      <c r="S42" s="11">
        <v>300000</v>
      </c>
      <c r="T42" s="4" t="s">
        <v>390</v>
      </c>
      <c r="U42" s="2" t="s">
        <v>309</v>
      </c>
      <c r="V42" s="2" t="s">
        <v>391</v>
      </c>
      <c r="W42" s="30" t="s">
        <v>299</v>
      </c>
      <c r="X42" s="3"/>
      <c r="Y42" s="3"/>
      <c r="Z42" s="3"/>
      <c r="AA42" s="3"/>
      <c r="AB42" s="3"/>
      <c r="AC42" s="3"/>
      <c r="AD42" s="3"/>
      <c r="AE42" s="3"/>
      <c r="AF42" s="24"/>
      <c r="AG42" s="3"/>
      <c r="AH42" s="3"/>
      <c r="AI42" s="3"/>
      <c r="AJ42" s="3"/>
      <c r="AK42" s="3"/>
      <c r="AL42" s="3"/>
      <c r="AM42" s="3"/>
      <c r="AN42" s="24"/>
      <c r="AO42" s="24"/>
      <c r="AP42" s="3"/>
    </row>
    <row r="43" spans="1:42" ht="127.8" hidden="1" customHeight="1">
      <c r="A43" s="56" t="s">
        <v>436</v>
      </c>
      <c r="B43" s="31" t="s">
        <v>215</v>
      </c>
      <c r="C43" s="31" t="s">
        <v>216</v>
      </c>
      <c r="D43" s="50" t="s">
        <v>477</v>
      </c>
      <c r="E43" s="50" t="s">
        <v>478</v>
      </c>
      <c r="F43" s="5" t="s">
        <v>218</v>
      </c>
      <c r="G43" s="5" t="s">
        <v>48</v>
      </c>
      <c r="H43" s="5" t="s">
        <v>219</v>
      </c>
      <c r="I43" s="5" t="s">
        <v>135</v>
      </c>
      <c r="J43" s="5" t="s">
        <v>147</v>
      </c>
      <c r="K43" s="5" t="s">
        <v>221</v>
      </c>
      <c r="L43" s="5" t="s">
        <v>139</v>
      </c>
      <c r="M43" s="5" t="s">
        <v>138</v>
      </c>
      <c r="N43" s="7">
        <v>0.9</v>
      </c>
      <c r="O43" s="7">
        <v>1</v>
      </c>
      <c r="P43" s="7">
        <v>1</v>
      </c>
      <c r="Q43" s="7">
        <v>1</v>
      </c>
      <c r="R43" s="7">
        <v>1</v>
      </c>
      <c r="S43" s="7">
        <v>1</v>
      </c>
      <c r="T43" s="7" t="s">
        <v>223</v>
      </c>
      <c r="U43" s="5" t="s">
        <v>22</v>
      </c>
      <c r="V43" s="5" t="s">
        <v>141</v>
      </c>
      <c r="W43" s="31" t="s">
        <v>225</v>
      </c>
      <c r="X43" s="24"/>
      <c r="Y43" s="6"/>
      <c r="Z43" s="6"/>
      <c r="AA43" s="6"/>
      <c r="AB43" s="6"/>
      <c r="AC43" s="6"/>
      <c r="AD43" s="6"/>
      <c r="AE43" s="6"/>
      <c r="AF43" s="6"/>
      <c r="AG43" s="6"/>
      <c r="AH43" s="6"/>
      <c r="AI43" s="6"/>
      <c r="AJ43" s="6"/>
      <c r="AK43" s="6"/>
      <c r="AL43" s="6"/>
      <c r="AM43" s="6"/>
      <c r="AN43" s="6"/>
      <c r="AO43" s="6"/>
      <c r="AP43" s="6"/>
    </row>
    <row r="44" spans="1:42" ht="82.8" hidden="1" customHeight="1">
      <c r="A44" s="56"/>
      <c r="B44" s="31" t="s">
        <v>215</v>
      </c>
      <c r="C44" s="31" t="s">
        <v>216</v>
      </c>
      <c r="D44" s="50"/>
      <c r="E44" s="50"/>
      <c r="F44" s="5" t="s">
        <v>217</v>
      </c>
      <c r="G44" s="5" t="s">
        <v>49</v>
      </c>
      <c r="H44" s="5" t="s">
        <v>220</v>
      </c>
      <c r="I44" s="5" t="s">
        <v>135</v>
      </c>
      <c r="J44" s="5" t="s">
        <v>160</v>
      </c>
      <c r="K44" s="5" t="s">
        <v>222</v>
      </c>
      <c r="L44" s="5" t="s">
        <v>139</v>
      </c>
      <c r="M44" s="5" t="s">
        <v>138</v>
      </c>
      <c r="N44" s="7">
        <v>0.05</v>
      </c>
      <c r="O44" s="7">
        <v>0.09</v>
      </c>
      <c r="P44" s="7">
        <v>0.06</v>
      </c>
      <c r="Q44" s="7">
        <v>7.0000000000000007E-2</v>
      </c>
      <c r="R44" s="7">
        <v>0.08</v>
      </c>
      <c r="S44" s="7">
        <v>0.09</v>
      </c>
      <c r="T44" s="7" t="s">
        <v>224</v>
      </c>
      <c r="U44" s="5" t="s">
        <v>22</v>
      </c>
      <c r="V44" s="5" t="s">
        <v>141</v>
      </c>
      <c r="W44" s="31" t="s">
        <v>214</v>
      </c>
      <c r="X44" s="24"/>
      <c r="Y44" s="6"/>
      <c r="Z44" s="6"/>
      <c r="AA44" s="6"/>
      <c r="AB44" s="6"/>
      <c r="AC44" s="6"/>
      <c r="AD44" s="6"/>
      <c r="AE44" s="6"/>
      <c r="AF44" s="6"/>
      <c r="AG44" s="6"/>
      <c r="AH44" s="6"/>
      <c r="AI44" s="6"/>
      <c r="AJ44" s="6"/>
      <c r="AK44" s="6"/>
      <c r="AL44" s="6"/>
      <c r="AM44" s="6"/>
      <c r="AN44" s="6"/>
      <c r="AO44" s="6"/>
      <c r="AP44" s="6"/>
    </row>
    <row r="45" spans="1:42" ht="79.2" hidden="1" customHeight="1">
      <c r="A45" s="56"/>
      <c r="B45" s="31" t="s">
        <v>215</v>
      </c>
      <c r="C45" s="31" t="s">
        <v>216</v>
      </c>
      <c r="D45" s="50"/>
      <c r="E45" s="50" t="s">
        <v>479</v>
      </c>
      <c r="F45" s="5" t="s">
        <v>226</v>
      </c>
      <c r="G45" s="5" t="s">
        <v>50</v>
      </c>
      <c r="H45" s="5" t="s">
        <v>227</v>
      </c>
      <c r="I45" s="5" t="s">
        <v>135</v>
      </c>
      <c r="J45" s="5" t="s">
        <v>168</v>
      </c>
      <c r="K45" s="5" t="s">
        <v>228</v>
      </c>
      <c r="L45" s="5" t="s">
        <v>174</v>
      </c>
      <c r="M45" s="5" t="s">
        <v>138</v>
      </c>
      <c r="N45" s="7">
        <v>0.96</v>
      </c>
      <c r="O45" s="7">
        <v>0.96</v>
      </c>
      <c r="P45" s="7">
        <v>0.96</v>
      </c>
      <c r="Q45" s="7">
        <v>0.96</v>
      </c>
      <c r="R45" s="7">
        <v>0.96</v>
      </c>
      <c r="S45" s="7">
        <v>0.96</v>
      </c>
      <c r="T45" s="7" t="s">
        <v>234</v>
      </c>
      <c r="U45" s="5" t="s">
        <v>22</v>
      </c>
      <c r="V45" s="5" t="s">
        <v>525</v>
      </c>
      <c r="W45" s="31" t="s">
        <v>214</v>
      </c>
      <c r="X45" s="6"/>
      <c r="Y45" s="6"/>
      <c r="Z45" s="6"/>
      <c r="AA45" s="6"/>
      <c r="AB45" s="6"/>
      <c r="AC45" s="6"/>
      <c r="AD45" s="6"/>
      <c r="AE45" s="6"/>
      <c r="AF45" s="6"/>
      <c r="AG45" s="6"/>
      <c r="AH45" s="24"/>
      <c r="AI45" s="24"/>
      <c r="AJ45" s="6"/>
      <c r="AK45" s="6"/>
      <c r="AL45" s="6"/>
      <c r="AM45" s="6"/>
      <c r="AN45" s="6"/>
      <c r="AO45" s="6"/>
      <c r="AP45" s="6"/>
    </row>
    <row r="46" spans="1:42" ht="60.6" hidden="1" customHeight="1">
      <c r="A46" s="56"/>
      <c r="B46" s="31" t="s">
        <v>215</v>
      </c>
      <c r="C46" s="31" t="s">
        <v>216</v>
      </c>
      <c r="D46" s="50"/>
      <c r="E46" s="51"/>
      <c r="F46" s="5" t="s">
        <v>229</v>
      </c>
      <c r="G46" s="5" t="s">
        <v>51</v>
      </c>
      <c r="H46" s="5" t="s">
        <v>231</v>
      </c>
      <c r="I46" s="5" t="s">
        <v>135</v>
      </c>
      <c r="J46" s="5" t="s">
        <v>168</v>
      </c>
      <c r="K46" s="5" t="s">
        <v>232</v>
      </c>
      <c r="L46" s="5" t="s">
        <v>139</v>
      </c>
      <c r="M46" s="5" t="s">
        <v>138</v>
      </c>
      <c r="N46" s="7">
        <v>0.95</v>
      </c>
      <c r="O46" s="7">
        <v>0.97</v>
      </c>
      <c r="P46" s="7">
        <v>0.95</v>
      </c>
      <c r="Q46" s="7">
        <v>0.96</v>
      </c>
      <c r="R46" s="7">
        <v>0.97</v>
      </c>
      <c r="S46" s="7">
        <v>0.97</v>
      </c>
      <c r="T46" s="7" t="s">
        <v>234</v>
      </c>
      <c r="U46" s="5" t="s">
        <v>22</v>
      </c>
      <c r="V46" s="5" t="s">
        <v>525</v>
      </c>
      <c r="W46" s="31" t="s">
        <v>214</v>
      </c>
      <c r="X46" s="6"/>
      <c r="Y46" s="6"/>
      <c r="Z46" s="6"/>
      <c r="AA46" s="6"/>
      <c r="AB46" s="6"/>
      <c r="AC46" s="6"/>
      <c r="AD46" s="6"/>
      <c r="AE46" s="6"/>
      <c r="AF46" s="6"/>
      <c r="AG46" s="6"/>
      <c r="AH46" s="24"/>
      <c r="AI46" s="24"/>
      <c r="AJ46" s="6"/>
      <c r="AK46" s="6"/>
      <c r="AL46" s="6"/>
      <c r="AM46" s="6"/>
      <c r="AN46" s="6"/>
      <c r="AO46" s="6"/>
      <c r="AP46" s="6"/>
    </row>
    <row r="47" spans="1:42" ht="89.4" hidden="1" customHeight="1">
      <c r="A47" s="56"/>
      <c r="B47" s="31" t="s">
        <v>215</v>
      </c>
      <c r="C47" s="31" t="s">
        <v>216</v>
      </c>
      <c r="D47" s="50"/>
      <c r="E47" s="51"/>
      <c r="F47" s="5" t="s">
        <v>230</v>
      </c>
      <c r="G47" s="5" t="s">
        <v>52</v>
      </c>
      <c r="H47" s="5" t="s">
        <v>233</v>
      </c>
      <c r="I47" s="5" t="s">
        <v>135</v>
      </c>
      <c r="J47" s="5" t="s">
        <v>168</v>
      </c>
      <c r="K47" s="5" t="s">
        <v>232</v>
      </c>
      <c r="L47" s="5" t="s">
        <v>139</v>
      </c>
      <c r="M47" s="5" t="s">
        <v>155</v>
      </c>
      <c r="N47" s="7">
        <v>0.1</v>
      </c>
      <c r="O47" s="8">
        <v>2.5000000000000001E-2</v>
      </c>
      <c r="P47" s="7">
        <v>0.05</v>
      </c>
      <c r="Q47" s="7">
        <v>0.04</v>
      </c>
      <c r="R47" s="7">
        <v>0.03</v>
      </c>
      <c r="S47" s="8">
        <v>2.5000000000000001E-2</v>
      </c>
      <c r="T47" s="8" t="s">
        <v>235</v>
      </c>
      <c r="U47" s="5" t="s">
        <v>22</v>
      </c>
      <c r="V47" s="5" t="s">
        <v>525</v>
      </c>
      <c r="W47" s="31" t="s">
        <v>214</v>
      </c>
      <c r="X47" s="6"/>
      <c r="Y47" s="6"/>
      <c r="Z47" s="6"/>
      <c r="AA47" s="6"/>
      <c r="AB47" s="6"/>
      <c r="AC47" s="6"/>
      <c r="AD47" s="6"/>
      <c r="AE47" s="6"/>
      <c r="AF47" s="6"/>
      <c r="AG47" s="6"/>
      <c r="AH47" s="24"/>
      <c r="AI47" s="24"/>
      <c r="AJ47" s="6"/>
      <c r="AK47" s="6"/>
      <c r="AL47" s="6"/>
      <c r="AM47" s="6"/>
      <c r="AN47" s="6"/>
      <c r="AO47" s="6"/>
      <c r="AP47" s="6"/>
    </row>
    <row r="48" spans="1:42" ht="89.4" hidden="1" customHeight="1">
      <c r="A48" s="56"/>
      <c r="B48" s="31" t="s">
        <v>215</v>
      </c>
      <c r="C48" s="31" t="s">
        <v>216</v>
      </c>
      <c r="D48" s="38" t="s">
        <v>210</v>
      </c>
      <c r="E48" s="38" t="s">
        <v>480</v>
      </c>
      <c r="F48" s="26" t="s">
        <v>412</v>
      </c>
      <c r="G48" s="26" t="s">
        <v>372</v>
      </c>
      <c r="H48" s="26" t="s">
        <v>373</v>
      </c>
      <c r="I48" s="26" t="s">
        <v>365</v>
      </c>
      <c r="J48" s="26" t="s">
        <v>160</v>
      </c>
      <c r="K48" s="26" t="s">
        <v>374</v>
      </c>
      <c r="L48" s="26" t="s">
        <v>139</v>
      </c>
      <c r="M48" s="26" t="s">
        <v>138</v>
      </c>
      <c r="N48" s="26" t="s">
        <v>365</v>
      </c>
      <c r="O48" s="26" t="s">
        <v>365</v>
      </c>
      <c r="P48" s="26" t="s">
        <v>365</v>
      </c>
      <c r="Q48" s="26" t="s">
        <v>365</v>
      </c>
      <c r="R48" s="26" t="s">
        <v>365</v>
      </c>
      <c r="S48" s="26" t="s">
        <v>365</v>
      </c>
      <c r="T48" s="26" t="s">
        <v>526</v>
      </c>
      <c r="U48" s="5" t="s">
        <v>22</v>
      </c>
      <c r="V48" s="5" t="s">
        <v>527</v>
      </c>
      <c r="W48" s="31" t="s">
        <v>214</v>
      </c>
      <c r="X48" s="6"/>
      <c r="Y48" s="6"/>
      <c r="Z48" s="6"/>
      <c r="AA48" s="6"/>
      <c r="AB48" s="6"/>
      <c r="AC48" s="6"/>
      <c r="AD48" s="24"/>
      <c r="AE48" s="6"/>
      <c r="AF48" s="6"/>
      <c r="AG48" s="6"/>
      <c r="AH48" s="6"/>
      <c r="AI48" s="6"/>
      <c r="AJ48" s="6"/>
      <c r="AK48" s="6"/>
      <c r="AL48" s="6"/>
      <c r="AM48" s="6"/>
      <c r="AN48" s="6"/>
      <c r="AO48" s="24"/>
      <c r="AP48" s="6"/>
    </row>
    <row r="49" spans="1:42" ht="62.4" hidden="1" customHeight="1">
      <c r="A49" s="56"/>
      <c r="B49" s="31" t="s">
        <v>215</v>
      </c>
      <c r="C49" s="31" t="s">
        <v>216</v>
      </c>
      <c r="D49" s="39"/>
      <c r="E49" s="39"/>
      <c r="F49" s="38" t="s">
        <v>208</v>
      </c>
      <c r="G49" s="5" t="s">
        <v>53</v>
      </c>
      <c r="H49" s="5" t="s">
        <v>200</v>
      </c>
      <c r="I49" s="5" t="s">
        <v>204</v>
      </c>
      <c r="J49" s="5" t="s">
        <v>168</v>
      </c>
      <c r="K49" s="5" t="s">
        <v>205</v>
      </c>
      <c r="L49" s="5" t="s">
        <v>149</v>
      </c>
      <c r="M49" s="5" t="s">
        <v>155</v>
      </c>
      <c r="N49" s="7" t="s">
        <v>58</v>
      </c>
      <c r="O49" s="8" t="s">
        <v>59</v>
      </c>
      <c r="P49" s="8" t="s">
        <v>59</v>
      </c>
      <c r="Q49" s="8" t="s">
        <v>59</v>
      </c>
      <c r="R49" s="8" t="s">
        <v>59</v>
      </c>
      <c r="S49" s="8" t="s">
        <v>59</v>
      </c>
      <c r="T49" s="8" t="s">
        <v>211</v>
      </c>
      <c r="U49" s="5" t="s">
        <v>212</v>
      </c>
      <c r="V49" s="5" t="s">
        <v>213</v>
      </c>
      <c r="W49" s="31" t="s">
        <v>214</v>
      </c>
      <c r="X49" s="6"/>
      <c r="Y49" s="6"/>
      <c r="Z49" s="6"/>
      <c r="AA49" s="6"/>
      <c r="AB49" s="6"/>
      <c r="AC49" s="6"/>
      <c r="AD49" s="24"/>
      <c r="AE49" s="6"/>
      <c r="AF49" s="6"/>
      <c r="AG49" s="6"/>
      <c r="AH49" s="6"/>
      <c r="AI49" s="6"/>
      <c r="AJ49" s="6"/>
      <c r="AK49" s="6"/>
      <c r="AL49" s="6"/>
      <c r="AM49" s="6"/>
      <c r="AN49" s="6"/>
      <c r="AO49" s="24"/>
      <c r="AP49" s="6"/>
    </row>
    <row r="50" spans="1:42" ht="62.4" hidden="1" customHeight="1">
      <c r="A50" s="56"/>
      <c r="B50" s="31" t="s">
        <v>215</v>
      </c>
      <c r="C50" s="31" t="s">
        <v>216</v>
      </c>
      <c r="D50" s="39"/>
      <c r="E50" s="39"/>
      <c r="F50" s="39"/>
      <c r="G50" s="5" t="s">
        <v>54</v>
      </c>
      <c r="H50" s="5" t="s">
        <v>200</v>
      </c>
      <c r="I50" s="5" t="s">
        <v>204</v>
      </c>
      <c r="J50" s="5" t="s">
        <v>168</v>
      </c>
      <c r="K50" s="5" t="s">
        <v>205</v>
      </c>
      <c r="L50" s="5" t="s">
        <v>149</v>
      </c>
      <c r="M50" s="5" t="s">
        <v>155</v>
      </c>
      <c r="N50" s="7" t="s">
        <v>60</v>
      </c>
      <c r="O50" s="8" t="s">
        <v>61</v>
      </c>
      <c r="P50" s="8" t="s">
        <v>61</v>
      </c>
      <c r="Q50" s="8" t="s">
        <v>61</v>
      </c>
      <c r="R50" s="8" t="s">
        <v>61</v>
      </c>
      <c r="S50" s="8" t="s">
        <v>61</v>
      </c>
      <c r="T50" s="8" t="s">
        <v>211</v>
      </c>
      <c r="U50" s="5" t="s">
        <v>212</v>
      </c>
      <c r="V50" s="5" t="s">
        <v>213</v>
      </c>
      <c r="W50" s="31" t="s">
        <v>214</v>
      </c>
      <c r="X50" s="6"/>
      <c r="Y50" s="6"/>
      <c r="Z50" s="6"/>
      <c r="AA50" s="6"/>
      <c r="AB50" s="6"/>
      <c r="AC50" s="6"/>
      <c r="AD50" s="24"/>
      <c r="AE50" s="6"/>
      <c r="AF50" s="6"/>
      <c r="AG50" s="6"/>
      <c r="AH50" s="6"/>
      <c r="AI50" s="6"/>
      <c r="AJ50" s="6"/>
      <c r="AK50" s="6"/>
      <c r="AL50" s="6"/>
      <c r="AM50" s="6"/>
      <c r="AN50" s="6"/>
      <c r="AO50" s="24"/>
      <c r="AP50" s="6"/>
    </row>
    <row r="51" spans="1:42" ht="62.4" hidden="1" customHeight="1">
      <c r="A51" s="56"/>
      <c r="B51" s="31" t="s">
        <v>215</v>
      </c>
      <c r="C51" s="31" t="s">
        <v>216</v>
      </c>
      <c r="D51" s="39"/>
      <c r="E51" s="39"/>
      <c r="F51" s="40"/>
      <c r="G51" s="5" t="s">
        <v>55</v>
      </c>
      <c r="H51" s="5" t="s">
        <v>200</v>
      </c>
      <c r="I51" s="5" t="s">
        <v>204</v>
      </c>
      <c r="J51" s="5" t="s">
        <v>168</v>
      </c>
      <c r="K51" s="5" t="s">
        <v>205</v>
      </c>
      <c r="L51" s="5" t="s">
        <v>149</v>
      </c>
      <c r="M51" s="5" t="s">
        <v>155</v>
      </c>
      <c r="N51" s="7" t="s">
        <v>62</v>
      </c>
      <c r="O51" s="8" t="s">
        <v>63</v>
      </c>
      <c r="P51" s="8" t="s">
        <v>63</v>
      </c>
      <c r="Q51" s="8" t="s">
        <v>63</v>
      </c>
      <c r="R51" s="8" t="s">
        <v>63</v>
      </c>
      <c r="S51" s="8" t="s">
        <v>63</v>
      </c>
      <c r="T51" s="8" t="s">
        <v>211</v>
      </c>
      <c r="U51" s="5" t="s">
        <v>212</v>
      </c>
      <c r="V51" s="5" t="s">
        <v>213</v>
      </c>
      <c r="W51" s="31" t="s">
        <v>214</v>
      </c>
      <c r="X51" s="6"/>
      <c r="Y51" s="6"/>
      <c r="Z51" s="6"/>
      <c r="AA51" s="6"/>
      <c r="AB51" s="6"/>
      <c r="AC51" s="6"/>
      <c r="AD51" s="24"/>
      <c r="AE51" s="6"/>
      <c r="AF51" s="6"/>
      <c r="AG51" s="6"/>
      <c r="AH51" s="6"/>
      <c r="AI51" s="6"/>
      <c r="AJ51" s="6"/>
      <c r="AK51" s="6"/>
      <c r="AL51" s="6"/>
      <c r="AM51" s="6"/>
      <c r="AN51" s="6"/>
      <c r="AO51" s="24"/>
      <c r="AP51" s="6"/>
    </row>
    <row r="52" spans="1:42" ht="62.4" hidden="1" customHeight="1">
      <c r="A52" s="56"/>
      <c r="B52" s="31" t="s">
        <v>215</v>
      </c>
      <c r="C52" s="31" t="s">
        <v>216</v>
      </c>
      <c r="D52" s="39"/>
      <c r="E52" s="39"/>
      <c r="F52" s="38" t="s">
        <v>209</v>
      </c>
      <c r="G52" s="5" t="s">
        <v>56</v>
      </c>
      <c r="H52" s="5" t="s">
        <v>201</v>
      </c>
      <c r="I52" s="5" t="s">
        <v>204</v>
      </c>
      <c r="J52" s="5" t="s">
        <v>168</v>
      </c>
      <c r="K52" s="5" t="s">
        <v>202</v>
      </c>
      <c r="L52" s="5" t="s">
        <v>149</v>
      </c>
      <c r="M52" s="5" t="s">
        <v>155</v>
      </c>
      <c r="N52" s="7" t="s">
        <v>64</v>
      </c>
      <c r="O52" s="8" t="s">
        <v>65</v>
      </c>
      <c r="P52" s="8" t="s">
        <v>65</v>
      </c>
      <c r="Q52" s="8" t="s">
        <v>65</v>
      </c>
      <c r="R52" s="8" t="s">
        <v>65</v>
      </c>
      <c r="S52" s="8" t="s">
        <v>65</v>
      </c>
      <c r="T52" s="8" t="s">
        <v>211</v>
      </c>
      <c r="U52" s="5" t="s">
        <v>212</v>
      </c>
      <c r="V52" s="5" t="s">
        <v>213</v>
      </c>
      <c r="W52" s="31" t="s">
        <v>214</v>
      </c>
      <c r="X52" s="6"/>
      <c r="Y52" s="6"/>
      <c r="Z52" s="6"/>
      <c r="AA52" s="6"/>
      <c r="AB52" s="6"/>
      <c r="AC52" s="6"/>
      <c r="AD52" s="24"/>
      <c r="AE52" s="6"/>
      <c r="AF52" s="6"/>
      <c r="AG52" s="6"/>
      <c r="AH52" s="6"/>
      <c r="AI52" s="6"/>
      <c r="AJ52" s="6"/>
      <c r="AK52" s="6"/>
      <c r="AL52" s="6"/>
      <c r="AM52" s="6"/>
      <c r="AN52" s="6"/>
      <c r="AO52" s="24"/>
      <c r="AP52" s="6"/>
    </row>
    <row r="53" spans="1:42" ht="62.4" hidden="1" customHeight="1">
      <c r="A53" s="56"/>
      <c r="B53" s="31" t="s">
        <v>215</v>
      </c>
      <c r="C53" s="31" t="s">
        <v>216</v>
      </c>
      <c r="D53" s="39"/>
      <c r="E53" s="39"/>
      <c r="F53" s="39"/>
      <c r="G53" s="5" t="s">
        <v>203</v>
      </c>
      <c r="H53" s="5" t="s">
        <v>201</v>
      </c>
      <c r="I53" s="5" t="s">
        <v>204</v>
      </c>
      <c r="J53" s="5" t="s">
        <v>168</v>
      </c>
      <c r="K53" s="5" t="s">
        <v>202</v>
      </c>
      <c r="L53" s="5" t="s">
        <v>149</v>
      </c>
      <c r="M53" s="5" t="s">
        <v>155</v>
      </c>
      <c r="N53" s="7" t="s">
        <v>206</v>
      </c>
      <c r="O53" s="8" t="s">
        <v>207</v>
      </c>
      <c r="P53" s="8" t="s">
        <v>207</v>
      </c>
      <c r="Q53" s="8" t="s">
        <v>207</v>
      </c>
      <c r="R53" s="8" t="s">
        <v>207</v>
      </c>
      <c r="S53" s="8" t="s">
        <v>207</v>
      </c>
      <c r="T53" s="8" t="s">
        <v>211</v>
      </c>
      <c r="U53" s="5" t="s">
        <v>212</v>
      </c>
      <c r="V53" s="5" t="s">
        <v>213</v>
      </c>
      <c r="W53" s="31" t="s">
        <v>214</v>
      </c>
      <c r="X53" s="6"/>
      <c r="Y53" s="6"/>
      <c r="Z53" s="6"/>
      <c r="AA53" s="6"/>
      <c r="AB53" s="6"/>
      <c r="AC53" s="6"/>
      <c r="AD53" s="24"/>
      <c r="AE53" s="6"/>
      <c r="AF53" s="6"/>
      <c r="AG53" s="6"/>
      <c r="AH53" s="6"/>
      <c r="AI53" s="6"/>
      <c r="AJ53" s="6"/>
      <c r="AK53" s="6"/>
      <c r="AL53" s="6"/>
      <c r="AM53" s="6"/>
      <c r="AN53" s="6"/>
      <c r="AO53" s="24"/>
      <c r="AP53" s="6"/>
    </row>
    <row r="54" spans="1:42" ht="62.4" hidden="1" customHeight="1">
      <c r="A54" s="56"/>
      <c r="B54" s="31" t="s">
        <v>215</v>
      </c>
      <c r="C54" s="31" t="s">
        <v>216</v>
      </c>
      <c r="D54" s="40"/>
      <c r="E54" s="40"/>
      <c r="F54" s="40"/>
      <c r="G54" s="5" t="s">
        <v>57</v>
      </c>
      <c r="H54" s="5" t="s">
        <v>201</v>
      </c>
      <c r="I54" s="5" t="s">
        <v>204</v>
      </c>
      <c r="J54" s="5" t="s">
        <v>168</v>
      </c>
      <c r="K54" s="5" t="s">
        <v>202</v>
      </c>
      <c r="L54" s="5" t="s">
        <v>149</v>
      </c>
      <c r="M54" s="5" t="s">
        <v>155</v>
      </c>
      <c r="N54" s="7" t="s">
        <v>66</v>
      </c>
      <c r="O54" s="8" t="s">
        <v>67</v>
      </c>
      <c r="P54" s="8" t="s">
        <v>67</v>
      </c>
      <c r="Q54" s="8" t="s">
        <v>67</v>
      </c>
      <c r="R54" s="8" t="s">
        <v>67</v>
      </c>
      <c r="S54" s="8" t="s">
        <v>67</v>
      </c>
      <c r="T54" s="8" t="s">
        <v>211</v>
      </c>
      <c r="U54" s="5" t="s">
        <v>212</v>
      </c>
      <c r="V54" s="5" t="s">
        <v>213</v>
      </c>
      <c r="W54" s="31" t="s">
        <v>214</v>
      </c>
      <c r="X54" s="6"/>
      <c r="Y54" s="6"/>
      <c r="Z54" s="6"/>
      <c r="AA54" s="6"/>
      <c r="AB54" s="6"/>
      <c r="AC54" s="6"/>
      <c r="AD54" s="24"/>
      <c r="AE54" s="6"/>
      <c r="AF54" s="6"/>
      <c r="AG54" s="6"/>
      <c r="AH54" s="6"/>
      <c r="AI54" s="6"/>
      <c r="AJ54" s="6"/>
      <c r="AK54" s="6"/>
      <c r="AL54" s="6"/>
      <c r="AM54" s="6"/>
      <c r="AN54" s="6"/>
      <c r="AO54" s="24"/>
      <c r="AP54" s="6"/>
    </row>
    <row r="55" spans="1:42" ht="123" hidden="1" customHeight="1">
      <c r="A55" s="56"/>
      <c r="B55" s="31" t="s">
        <v>215</v>
      </c>
      <c r="C55" s="31" t="s">
        <v>216</v>
      </c>
      <c r="D55" s="50" t="s">
        <v>26</v>
      </c>
      <c r="E55" s="50" t="s">
        <v>481</v>
      </c>
      <c r="F55" s="5" t="s">
        <v>482</v>
      </c>
      <c r="G55" s="5" t="s">
        <v>530</v>
      </c>
      <c r="H55" s="5" t="s">
        <v>528</v>
      </c>
      <c r="I55" s="5" t="s">
        <v>135</v>
      </c>
      <c r="J55" s="5" t="s">
        <v>168</v>
      </c>
      <c r="K55" s="5" t="s">
        <v>529</v>
      </c>
      <c r="L55" s="5" t="s">
        <v>174</v>
      </c>
      <c r="M55" s="5" t="s">
        <v>138</v>
      </c>
      <c r="N55" s="7">
        <v>0.5</v>
      </c>
      <c r="O55" s="7">
        <v>1</v>
      </c>
      <c r="P55" s="7">
        <v>0.8</v>
      </c>
      <c r="Q55" s="7">
        <v>0.9</v>
      </c>
      <c r="R55" s="7">
        <v>1</v>
      </c>
      <c r="S55" s="7">
        <v>1</v>
      </c>
      <c r="T55" s="7" t="s">
        <v>244</v>
      </c>
      <c r="U55" s="5" t="s">
        <v>110</v>
      </c>
      <c r="V55" s="5" t="s">
        <v>245</v>
      </c>
      <c r="W55" s="31" t="s">
        <v>214</v>
      </c>
      <c r="X55" s="6"/>
      <c r="Y55" s="6"/>
      <c r="Z55" s="6"/>
      <c r="AA55" s="6"/>
      <c r="AB55" s="6"/>
      <c r="AC55" s="6"/>
      <c r="AD55" s="6"/>
      <c r="AE55" s="6"/>
      <c r="AF55" s="6"/>
      <c r="AG55" s="6"/>
      <c r="AH55" s="24"/>
      <c r="AI55" s="24"/>
      <c r="AJ55" s="6"/>
      <c r="AK55" s="6"/>
      <c r="AL55" s="6"/>
      <c r="AM55" s="6"/>
      <c r="AN55" s="6"/>
      <c r="AO55" s="6"/>
      <c r="AP55" s="6"/>
    </row>
    <row r="56" spans="1:42" ht="102.6" hidden="1" customHeight="1">
      <c r="A56" s="56"/>
      <c r="B56" s="31"/>
      <c r="C56" s="31"/>
      <c r="D56" s="50"/>
      <c r="E56" s="50"/>
      <c r="F56" s="5" t="s">
        <v>241</v>
      </c>
      <c r="G56" s="5" t="s">
        <v>242</v>
      </c>
      <c r="H56" s="5" t="s">
        <v>240</v>
      </c>
      <c r="I56" s="5" t="s">
        <v>135</v>
      </c>
      <c r="J56" s="5" t="s">
        <v>168</v>
      </c>
      <c r="K56" s="5" t="s">
        <v>243</v>
      </c>
      <c r="L56" s="5" t="s">
        <v>174</v>
      </c>
      <c r="M56" s="5" t="s">
        <v>138</v>
      </c>
      <c r="N56" s="7">
        <v>0.8</v>
      </c>
      <c r="O56" s="7">
        <v>1</v>
      </c>
      <c r="P56" s="7">
        <v>1</v>
      </c>
      <c r="Q56" s="7">
        <v>1</v>
      </c>
      <c r="R56" s="7">
        <v>1</v>
      </c>
      <c r="S56" s="7">
        <v>1</v>
      </c>
      <c r="T56" s="7" t="s">
        <v>244</v>
      </c>
      <c r="U56" s="5" t="s">
        <v>110</v>
      </c>
      <c r="V56" s="5" t="s">
        <v>245</v>
      </c>
      <c r="W56" s="31" t="s">
        <v>214</v>
      </c>
      <c r="X56" s="6"/>
      <c r="Y56" s="6"/>
      <c r="Z56" s="6"/>
      <c r="AA56" s="6"/>
      <c r="AB56" s="6"/>
      <c r="AC56" s="6"/>
      <c r="AD56" s="6"/>
      <c r="AE56" s="6"/>
      <c r="AF56" s="6"/>
      <c r="AG56" s="6"/>
      <c r="AH56" s="24"/>
      <c r="AI56" s="24"/>
      <c r="AJ56" s="6"/>
      <c r="AK56" s="6"/>
      <c r="AL56" s="6"/>
      <c r="AM56" s="6"/>
      <c r="AN56" s="6"/>
      <c r="AO56" s="6"/>
      <c r="AP56" s="6"/>
    </row>
    <row r="57" spans="1:42" ht="60.6" hidden="1" customHeight="1">
      <c r="A57" s="56"/>
      <c r="B57" s="31" t="s">
        <v>215</v>
      </c>
      <c r="C57" s="31" t="s">
        <v>216</v>
      </c>
      <c r="D57" s="50"/>
      <c r="E57" s="50"/>
      <c r="F57" s="5" t="s">
        <v>252</v>
      </c>
      <c r="G57" s="5" t="s">
        <v>68</v>
      </c>
      <c r="H57" s="5" t="s">
        <v>238</v>
      </c>
      <c r="I57" s="5" t="s">
        <v>173</v>
      </c>
      <c r="J57" s="5" t="s">
        <v>168</v>
      </c>
      <c r="K57" s="5" t="s">
        <v>246</v>
      </c>
      <c r="L57" s="5" t="s">
        <v>174</v>
      </c>
      <c r="M57" s="5" t="s">
        <v>138</v>
      </c>
      <c r="N57" s="5">
        <v>2</v>
      </c>
      <c r="O57" s="17">
        <v>2</v>
      </c>
      <c r="P57" s="17">
        <v>2</v>
      </c>
      <c r="Q57" s="17">
        <v>2</v>
      </c>
      <c r="R57" s="17">
        <v>2</v>
      </c>
      <c r="S57" s="17">
        <v>2</v>
      </c>
      <c r="T57" s="7" t="s">
        <v>247</v>
      </c>
      <c r="U57" s="5" t="s">
        <v>110</v>
      </c>
      <c r="V57" s="5" t="s">
        <v>245</v>
      </c>
      <c r="W57" s="31" t="s">
        <v>214</v>
      </c>
      <c r="X57" s="6"/>
      <c r="Y57" s="6"/>
      <c r="Z57" s="6"/>
      <c r="AA57" s="6"/>
      <c r="AB57" s="6"/>
      <c r="AC57" s="6"/>
      <c r="AD57" s="6"/>
      <c r="AE57" s="6"/>
      <c r="AF57" s="6"/>
      <c r="AG57" s="6"/>
      <c r="AH57" s="24"/>
      <c r="AI57" s="24"/>
      <c r="AJ57" s="6"/>
      <c r="AK57" s="6"/>
      <c r="AL57" s="6"/>
      <c r="AM57" s="6"/>
      <c r="AN57" s="6"/>
      <c r="AO57" s="6"/>
      <c r="AP57" s="6"/>
    </row>
    <row r="58" spans="1:42" ht="88.2" hidden="1" customHeight="1">
      <c r="A58" s="56"/>
      <c r="B58" s="31" t="s">
        <v>215</v>
      </c>
      <c r="C58" s="31" t="s">
        <v>216</v>
      </c>
      <c r="D58" s="50"/>
      <c r="E58" s="50" t="s">
        <v>483</v>
      </c>
      <c r="F58" s="5" t="s">
        <v>237</v>
      </c>
      <c r="G58" s="5" t="s">
        <v>69</v>
      </c>
      <c r="H58" s="5" t="s">
        <v>239</v>
      </c>
      <c r="I58" s="5" t="s">
        <v>135</v>
      </c>
      <c r="J58" s="5" t="s">
        <v>168</v>
      </c>
      <c r="K58" s="5" t="s">
        <v>248</v>
      </c>
      <c r="L58" s="5" t="s">
        <v>174</v>
      </c>
      <c r="M58" s="5" t="s">
        <v>138</v>
      </c>
      <c r="N58" s="7">
        <v>0.8</v>
      </c>
      <c r="O58" s="7">
        <v>1</v>
      </c>
      <c r="P58" s="7">
        <v>0.85</v>
      </c>
      <c r="Q58" s="7">
        <v>0.9</v>
      </c>
      <c r="R58" s="7">
        <v>0.95</v>
      </c>
      <c r="S58" s="7">
        <v>1</v>
      </c>
      <c r="T58" s="7" t="s">
        <v>249</v>
      </c>
      <c r="U58" s="5" t="s">
        <v>110</v>
      </c>
      <c r="V58" s="5" t="s">
        <v>245</v>
      </c>
      <c r="W58" s="31" t="s">
        <v>214</v>
      </c>
      <c r="X58" s="6"/>
      <c r="Y58" s="6"/>
      <c r="Z58" s="6"/>
      <c r="AA58" s="6"/>
      <c r="AB58" s="6"/>
      <c r="AC58" s="6"/>
      <c r="AD58" s="6"/>
      <c r="AE58" s="6"/>
      <c r="AF58" s="6"/>
      <c r="AG58" s="6"/>
      <c r="AH58" s="24"/>
      <c r="AI58" s="24"/>
      <c r="AJ58" s="6"/>
      <c r="AK58" s="6"/>
      <c r="AL58" s="6"/>
      <c r="AM58" s="6"/>
      <c r="AN58" s="6"/>
      <c r="AO58" s="6"/>
      <c r="AP58" s="6"/>
    </row>
    <row r="59" spans="1:42" ht="112.8" hidden="1" customHeight="1">
      <c r="A59" s="56"/>
      <c r="B59" s="31" t="s">
        <v>215</v>
      </c>
      <c r="C59" s="31" t="s">
        <v>216</v>
      </c>
      <c r="D59" s="50"/>
      <c r="E59" s="50"/>
      <c r="F59" s="5" t="s">
        <v>236</v>
      </c>
      <c r="G59" s="5" t="s">
        <v>70</v>
      </c>
      <c r="H59" s="5" t="s">
        <v>233</v>
      </c>
      <c r="I59" s="5" t="s">
        <v>135</v>
      </c>
      <c r="J59" s="5" t="s">
        <v>168</v>
      </c>
      <c r="K59" s="5" t="s">
        <v>232</v>
      </c>
      <c r="L59" s="5" t="s">
        <v>250</v>
      </c>
      <c r="M59" s="5" t="s">
        <v>155</v>
      </c>
      <c r="N59" s="7">
        <v>0.1</v>
      </c>
      <c r="O59" s="8">
        <v>2.5000000000000001E-2</v>
      </c>
      <c r="P59" s="7">
        <v>0.05</v>
      </c>
      <c r="Q59" s="7">
        <v>0.04</v>
      </c>
      <c r="R59" s="7">
        <v>0.03</v>
      </c>
      <c r="S59" s="8">
        <v>2.5000000000000001E-2</v>
      </c>
      <c r="T59" s="8" t="s">
        <v>251</v>
      </c>
      <c r="U59" s="5" t="s">
        <v>110</v>
      </c>
      <c r="V59" s="5" t="s">
        <v>245</v>
      </c>
      <c r="W59" s="31" t="s">
        <v>214</v>
      </c>
      <c r="X59" s="6"/>
      <c r="Y59" s="6"/>
      <c r="Z59" s="6"/>
      <c r="AA59" s="6"/>
      <c r="AB59" s="6"/>
      <c r="AC59" s="6"/>
      <c r="AD59" s="6"/>
      <c r="AE59" s="6"/>
      <c r="AF59" s="6"/>
      <c r="AG59" s="6"/>
      <c r="AH59" s="24"/>
      <c r="AI59" s="24"/>
      <c r="AJ59" s="6"/>
      <c r="AK59" s="6"/>
      <c r="AL59" s="6"/>
      <c r="AM59" s="6"/>
      <c r="AN59" s="6"/>
      <c r="AO59" s="6"/>
      <c r="AP59" s="6"/>
    </row>
    <row r="60" spans="1:42" ht="108.6" hidden="1" customHeight="1">
      <c r="A60" s="52" t="s">
        <v>437</v>
      </c>
      <c r="B60" s="30" t="s">
        <v>305</v>
      </c>
      <c r="C60" s="30" t="s">
        <v>128</v>
      </c>
      <c r="D60" s="35" t="s">
        <v>29</v>
      </c>
      <c r="E60" s="35" t="s">
        <v>485</v>
      </c>
      <c r="F60" s="2" t="s">
        <v>511</v>
      </c>
      <c r="G60" s="2" t="s">
        <v>484</v>
      </c>
      <c r="H60" s="2" t="s">
        <v>512</v>
      </c>
      <c r="I60" s="2" t="s">
        <v>135</v>
      </c>
      <c r="J60" s="2" t="s">
        <v>168</v>
      </c>
      <c r="K60" s="2" t="s">
        <v>513</v>
      </c>
      <c r="L60" s="2" t="s">
        <v>139</v>
      </c>
      <c r="M60" s="2" t="s">
        <v>138</v>
      </c>
      <c r="N60" s="4" t="s">
        <v>46</v>
      </c>
      <c r="O60" s="4">
        <v>1</v>
      </c>
      <c r="P60" s="4">
        <v>0.8</v>
      </c>
      <c r="Q60" s="4">
        <v>0.9</v>
      </c>
      <c r="R60" s="4">
        <v>1</v>
      </c>
      <c r="S60" s="4">
        <v>1</v>
      </c>
      <c r="T60" s="4" t="s">
        <v>313</v>
      </c>
      <c r="U60" s="2" t="s">
        <v>31</v>
      </c>
      <c r="V60" s="2" t="s">
        <v>314</v>
      </c>
      <c r="W60" s="30" t="s">
        <v>315</v>
      </c>
      <c r="X60" s="3"/>
      <c r="Y60" s="3"/>
      <c r="Z60" s="3"/>
      <c r="AA60" s="24"/>
      <c r="AB60" s="3"/>
      <c r="AC60" s="3"/>
      <c r="AD60" s="3"/>
      <c r="AE60" s="3"/>
      <c r="AF60" s="3"/>
      <c r="AG60" s="3"/>
      <c r="AH60" s="3"/>
      <c r="AI60" s="3"/>
      <c r="AJ60" s="3"/>
      <c r="AK60" s="3"/>
      <c r="AL60" s="3"/>
      <c r="AM60" s="3"/>
      <c r="AN60" s="3"/>
      <c r="AO60" s="3"/>
      <c r="AP60" s="3"/>
    </row>
    <row r="61" spans="1:42" ht="108.6" hidden="1" customHeight="1">
      <c r="A61" s="52"/>
      <c r="B61" s="30" t="s">
        <v>305</v>
      </c>
      <c r="C61" s="30" t="s">
        <v>128</v>
      </c>
      <c r="D61" s="36"/>
      <c r="E61" s="36"/>
      <c r="F61" s="2" t="s">
        <v>310</v>
      </c>
      <c r="G61" s="2" t="s">
        <v>86</v>
      </c>
      <c r="H61" s="2" t="s">
        <v>311</v>
      </c>
      <c r="I61" s="2" t="s">
        <v>135</v>
      </c>
      <c r="J61" s="2" t="s">
        <v>168</v>
      </c>
      <c r="K61" s="2" t="s">
        <v>312</v>
      </c>
      <c r="L61" s="2" t="s">
        <v>139</v>
      </c>
      <c r="M61" s="2" t="s">
        <v>138</v>
      </c>
      <c r="N61" s="4">
        <v>0.9</v>
      </c>
      <c r="O61" s="4">
        <v>0.95</v>
      </c>
      <c r="P61" s="4">
        <v>0.92</v>
      </c>
      <c r="Q61" s="4">
        <v>0.93</v>
      </c>
      <c r="R61" s="4">
        <v>0.94</v>
      </c>
      <c r="S61" s="4">
        <v>0.95</v>
      </c>
      <c r="T61" s="4" t="s">
        <v>313</v>
      </c>
      <c r="U61" s="2" t="s">
        <v>31</v>
      </c>
      <c r="V61" s="2" t="s">
        <v>314</v>
      </c>
      <c r="W61" s="30" t="s">
        <v>315</v>
      </c>
      <c r="X61" s="3"/>
      <c r="Y61" s="3"/>
      <c r="Z61" s="3"/>
      <c r="AA61" s="24"/>
      <c r="AB61" s="3"/>
      <c r="AC61" s="3"/>
      <c r="AD61" s="3"/>
      <c r="AE61" s="3"/>
      <c r="AF61" s="3"/>
      <c r="AG61" s="3"/>
      <c r="AH61" s="3"/>
      <c r="AI61" s="3"/>
      <c r="AJ61" s="3"/>
      <c r="AK61" s="3"/>
      <c r="AL61" s="3"/>
      <c r="AM61" s="3"/>
      <c r="AN61" s="3"/>
      <c r="AO61" s="3"/>
      <c r="AP61" s="3"/>
    </row>
    <row r="62" spans="1:42" ht="129.6" hidden="1" customHeight="1">
      <c r="A62" s="52"/>
      <c r="B62" s="30" t="s">
        <v>305</v>
      </c>
      <c r="C62" s="30" t="s">
        <v>128</v>
      </c>
      <c r="D62" s="36"/>
      <c r="E62" s="36"/>
      <c r="F62" s="2" t="s">
        <v>316</v>
      </c>
      <c r="G62" s="2" t="s">
        <v>88</v>
      </c>
      <c r="H62" s="2" t="s">
        <v>311</v>
      </c>
      <c r="I62" s="2" t="s">
        <v>135</v>
      </c>
      <c r="J62" s="2" t="s">
        <v>168</v>
      </c>
      <c r="K62" s="2" t="s">
        <v>317</v>
      </c>
      <c r="L62" s="2" t="s">
        <v>139</v>
      </c>
      <c r="M62" s="2" t="s">
        <v>138</v>
      </c>
      <c r="N62" s="4">
        <v>0.9</v>
      </c>
      <c r="O62" s="4">
        <v>0.95</v>
      </c>
      <c r="P62" s="4">
        <v>0.9</v>
      </c>
      <c r="Q62" s="4">
        <v>0.92</v>
      </c>
      <c r="R62" s="4">
        <v>0.95</v>
      </c>
      <c r="S62" s="4">
        <v>0.95</v>
      </c>
      <c r="T62" s="4" t="s">
        <v>318</v>
      </c>
      <c r="U62" s="2" t="s">
        <v>31</v>
      </c>
      <c r="V62" s="2" t="s">
        <v>319</v>
      </c>
      <c r="W62" s="30" t="s">
        <v>320</v>
      </c>
      <c r="X62" s="3"/>
      <c r="Y62" s="3"/>
      <c r="Z62" s="3"/>
      <c r="AA62" s="24"/>
      <c r="AB62" s="3"/>
      <c r="AC62" s="3"/>
      <c r="AD62" s="3"/>
      <c r="AE62" s="3"/>
      <c r="AF62" s="3"/>
      <c r="AG62" s="3"/>
      <c r="AH62" s="3"/>
      <c r="AI62" s="3"/>
      <c r="AJ62" s="3"/>
      <c r="AK62" s="3"/>
      <c r="AL62" s="24"/>
      <c r="AM62" s="3"/>
      <c r="AN62" s="3"/>
      <c r="AO62" s="3"/>
      <c r="AP62" s="3"/>
    </row>
    <row r="63" spans="1:42" ht="218.4" hidden="1" customHeight="1">
      <c r="A63" s="52"/>
      <c r="B63" s="30" t="s">
        <v>305</v>
      </c>
      <c r="C63" s="30" t="s">
        <v>128</v>
      </c>
      <c r="D63" s="36"/>
      <c r="E63" s="36"/>
      <c r="F63" s="2" t="s">
        <v>321</v>
      </c>
      <c r="G63" s="2" t="s">
        <v>89</v>
      </c>
      <c r="H63" s="2" t="s">
        <v>322</v>
      </c>
      <c r="I63" s="2" t="s">
        <v>173</v>
      </c>
      <c r="J63" s="2" t="s">
        <v>160</v>
      </c>
      <c r="K63" s="2" t="s">
        <v>323</v>
      </c>
      <c r="L63" s="2" t="s">
        <v>174</v>
      </c>
      <c r="M63" s="2" t="s">
        <v>138</v>
      </c>
      <c r="N63" s="34">
        <v>4.2</v>
      </c>
      <c r="O63" s="34">
        <v>4.5</v>
      </c>
      <c r="P63" s="34">
        <v>4.2</v>
      </c>
      <c r="Q63" s="34">
        <v>4.3</v>
      </c>
      <c r="R63" s="34">
        <v>4.4000000000000004</v>
      </c>
      <c r="S63" s="34">
        <v>4.5</v>
      </c>
      <c r="T63" s="18" t="s">
        <v>324</v>
      </c>
      <c r="U63" s="2" t="s">
        <v>31</v>
      </c>
      <c r="V63" s="2" t="s">
        <v>314</v>
      </c>
      <c r="W63" s="30" t="s">
        <v>315</v>
      </c>
      <c r="X63" s="3"/>
      <c r="Y63" s="3"/>
      <c r="Z63" s="3"/>
      <c r="AA63" s="24"/>
      <c r="AB63" s="3"/>
      <c r="AC63" s="3"/>
      <c r="AD63" s="3"/>
      <c r="AE63" s="3"/>
      <c r="AF63" s="3"/>
      <c r="AG63" s="3"/>
      <c r="AH63" s="3"/>
      <c r="AI63" s="3"/>
      <c r="AJ63" s="3"/>
      <c r="AK63" s="3"/>
      <c r="AL63" s="3"/>
      <c r="AM63" s="3"/>
      <c r="AN63" s="3"/>
      <c r="AO63" s="3"/>
      <c r="AP63" s="3"/>
    </row>
    <row r="64" spans="1:42" ht="95.4" hidden="1" customHeight="1">
      <c r="A64" s="52"/>
      <c r="B64" s="30" t="s">
        <v>305</v>
      </c>
      <c r="C64" s="30" t="s">
        <v>128</v>
      </c>
      <c r="D64" s="36"/>
      <c r="E64" s="36"/>
      <c r="F64" s="2" t="s">
        <v>325</v>
      </c>
      <c r="G64" s="2" t="s">
        <v>90</v>
      </c>
      <c r="H64" s="2" t="s">
        <v>326</v>
      </c>
      <c r="I64" s="2" t="s">
        <v>135</v>
      </c>
      <c r="J64" s="2" t="s">
        <v>160</v>
      </c>
      <c r="K64" s="2" t="s">
        <v>327</v>
      </c>
      <c r="L64" s="2" t="s">
        <v>174</v>
      </c>
      <c r="M64" s="2" t="s">
        <v>138</v>
      </c>
      <c r="N64" s="4">
        <v>0.8</v>
      </c>
      <c r="O64" s="4">
        <v>0.83</v>
      </c>
      <c r="P64" s="4">
        <v>0.8</v>
      </c>
      <c r="Q64" s="4">
        <v>0.82</v>
      </c>
      <c r="R64" s="4">
        <v>0.82</v>
      </c>
      <c r="S64" s="4">
        <v>0.83</v>
      </c>
      <c r="T64" s="4" t="s">
        <v>328</v>
      </c>
      <c r="U64" s="2" t="s">
        <v>31</v>
      </c>
      <c r="V64" s="2" t="s">
        <v>329</v>
      </c>
      <c r="W64" s="30" t="s">
        <v>315</v>
      </c>
      <c r="X64" s="3"/>
      <c r="Y64" s="3"/>
      <c r="Z64" s="3"/>
      <c r="AA64" s="24"/>
      <c r="AB64" s="3"/>
      <c r="AC64" s="3"/>
      <c r="AD64" s="3"/>
      <c r="AE64" s="3"/>
      <c r="AF64" s="3"/>
      <c r="AG64" s="3"/>
      <c r="AH64" s="3"/>
      <c r="AI64" s="3"/>
      <c r="AJ64" s="3"/>
      <c r="AK64" s="3"/>
      <c r="AL64" s="3"/>
      <c r="AM64" s="3"/>
      <c r="AN64" s="3"/>
      <c r="AO64" s="3"/>
      <c r="AP64" s="3"/>
    </row>
    <row r="65" spans="1:42" ht="130.19999999999999" hidden="1" customHeight="1">
      <c r="A65" s="52"/>
      <c r="B65" s="30" t="s">
        <v>305</v>
      </c>
      <c r="C65" s="30" t="s">
        <v>128</v>
      </c>
      <c r="D65" s="36"/>
      <c r="E65" s="36"/>
      <c r="F65" s="2" t="s">
        <v>346</v>
      </c>
      <c r="G65" s="2" t="s">
        <v>113</v>
      </c>
      <c r="H65" s="2" t="s">
        <v>347</v>
      </c>
      <c r="I65" s="2" t="s">
        <v>135</v>
      </c>
      <c r="J65" s="2" t="s">
        <v>160</v>
      </c>
      <c r="K65" s="2" t="s">
        <v>428</v>
      </c>
      <c r="L65" s="2" t="s">
        <v>139</v>
      </c>
      <c r="M65" s="2" t="s">
        <v>138</v>
      </c>
      <c r="N65" s="4">
        <v>0.01</v>
      </c>
      <c r="O65" s="4">
        <v>0.04</v>
      </c>
      <c r="P65" s="4">
        <v>0.01</v>
      </c>
      <c r="Q65" s="4">
        <v>0.03</v>
      </c>
      <c r="R65" s="4">
        <v>0.03</v>
      </c>
      <c r="S65" s="4">
        <v>0.04</v>
      </c>
      <c r="T65" s="4" t="s">
        <v>429</v>
      </c>
      <c r="U65" s="2" t="s">
        <v>31</v>
      </c>
      <c r="V65" s="2" t="s">
        <v>141</v>
      </c>
      <c r="W65" s="30" t="s">
        <v>315</v>
      </c>
      <c r="X65" s="3"/>
      <c r="Y65" s="3"/>
      <c r="Z65" s="3"/>
      <c r="AA65" s="24"/>
      <c r="AB65" s="3"/>
      <c r="AC65" s="3"/>
      <c r="AD65" s="3"/>
      <c r="AE65" s="3"/>
      <c r="AF65" s="3"/>
      <c r="AG65" s="3"/>
      <c r="AH65" s="3"/>
      <c r="AI65" s="3"/>
      <c r="AJ65" s="3"/>
      <c r="AK65" s="3"/>
      <c r="AL65" s="3"/>
      <c r="AM65" s="3"/>
      <c r="AN65" s="3"/>
      <c r="AO65" s="3"/>
      <c r="AP65" s="3"/>
    </row>
    <row r="66" spans="1:42" ht="173.4" hidden="1" customHeight="1">
      <c r="A66" s="52"/>
      <c r="B66" s="30" t="s">
        <v>305</v>
      </c>
      <c r="C66" s="30" t="s">
        <v>128</v>
      </c>
      <c r="D66" s="2" t="s">
        <v>447</v>
      </c>
      <c r="E66" s="2" t="s">
        <v>486</v>
      </c>
      <c r="F66" s="2" t="s">
        <v>330</v>
      </c>
      <c r="G66" s="2" t="s">
        <v>333</v>
      </c>
      <c r="H66" s="2" t="s">
        <v>331</v>
      </c>
      <c r="I66" s="2" t="s">
        <v>135</v>
      </c>
      <c r="J66" s="2" t="s">
        <v>160</v>
      </c>
      <c r="K66" s="2" t="s">
        <v>332</v>
      </c>
      <c r="L66" s="2" t="s">
        <v>149</v>
      </c>
      <c r="M66" s="2" t="s">
        <v>138</v>
      </c>
      <c r="N66" s="2" t="s">
        <v>46</v>
      </c>
      <c r="O66" s="4">
        <v>0.97</v>
      </c>
      <c r="P66" s="4">
        <v>0.95</v>
      </c>
      <c r="Q66" s="4">
        <v>0.95</v>
      </c>
      <c r="R66" s="4">
        <v>0.96</v>
      </c>
      <c r="S66" s="4">
        <v>0.97</v>
      </c>
      <c r="T66" s="4" t="s">
        <v>334</v>
      </c>
      <c r="U66" s="2" t="s">
        <v>83</v>
      </c>
      <c r="V66" s="2" t="s">
        <v>335</v>
      </c>
      <c r="W66" s="30" t="s">
        <v>315</v>
      </c>
      <c r="X66" s="3"/>
      <c r="Y66" s="3"/>
      <c r="Z66" s="3"/>
      <c r="AA66" s="24"/>
      <c r="AB66" s="3"/>
      <c r="AC66" s="3"/>
      <c r="AD66" s="3"/>
      <c r="AE66" s="3"/>
      <c r="AF66" s="3"/>
      <c r="AG66" s="3"/>
      <c r="AH66" s="3"/>
      <c r="AI66" s="3"/>
      <c r="AJ66" s="3"/>
      <c r="AK66" s="3"/>
      <c r="AL66" s="3"/>
      <c r="AM66" s="3"/>
      <c r="AN66" s="3"/>
      <c r="AO66" s="3"/>
      <c r="AP66" s="3"/>
    </row>
    <row r="67" spans="1:42" ht="205.2" hidden="1" customHeight="1">
      <c r="A67" s="52"/>
      <c r="B67" s="30" t="s">
        <v>305</v>
      </c>
      <c r="C67" s="30" t="s">
        <v>128</v>
      </c>
      <c r="D67" s="2" t="s">
        <v>449</v>
      </c>
      <c r="E67" s="2" t="s">
        <v>487</v>
      </c>
      <c r="F67" s="2" t="s">
        <v>336</v>
      </c>
      <c r="G67" s="2" t="s">
        <v>106</v>
      </c>
      <c r="H67" s="2" t="s">
        <v>337</v>
      </c>
      <c r="I67" s="2" t="s">
        <v>135</v>
      </c>
      <c r="J67" s="2" t="s">
        <v>168</v>
      </c>
      <c r="K67" s="2" t="s">
        <v>338</v>
      </c>
      <c r="L67" s="2" t="s">
        <v>139</v>
      </c>
      <c r="M67" s="2" t="s">
        <v>138</v>
      </c>
      <c r="N67" s="4">
        <v>0.8</v>
      </c>
      <c r="O67" s="4">
        <v>0.9</v>
      </c>
      <c r="P67" s="4">
        <v>0.8</v>
      </c>
      <c r="Q67" s="4">
        <v>0.82</v>
      </c>
      <c r="R67" s="4">
        <v>0.85</v>
      </c>
      <c r="S67" s="4">
        <v>0.9</v>
      </c>
      <c r="T67" s="4" t="s">
        <v>339</v>
      </c>
      <c r="U67" s="2" t="s">
        <v>107</v>
      </c>
      <c r="V67" s="2" t="s">
        <v>329</v>
      </c>
      <c r="W67" s="30" t="s">
        <v>340</v>
      </c>
      <c r="X67" s="3"/>
      <c r="Y67" s="3"/>
      <c r="Z67" s="3"/>
      <c r="AA67" s="3"/>
      <c r="AB67" s="24"/>
      <c r="AC67" s="24"/>
      <c r="AD67" s="24"/>
      <c r="AE67" s="24"/>
      <c r="AF67" s="3"/>
      <c r="AG67" s="24"/>
      <c r="AH67" s="3"/>
      <c r="AI67" s="3"/>
      <c r="AJ67" s="3"/>
      <c r="AK67" s="3"/>
      <c r="AL67" s="3"/>
      <c r="AM67" s="24"/>
      <c r="AN67" s="3"/>
      <c r="AO67" s="3"/>
      <c r="AP67" s="3"/>
    </row>
    <row r="68" spans="1:42" ht="132.6" hidden="1" customHeight="1">
      <c r="A68" s="52"/>
      <c r="B68" s="30" t="s">
        <v>523</v>
      </c>
      <c r="C68" s="30" t="s">
        <v>128</v>
      </c>
      <c r="D68" s="35" t="s">
        <v>488</v>
      </c>
      <c r="E68" s="35" t="s">
        <v>489</v>
      </c>
      <c r="F68" s="2" t="s">
        <v>494</v>
      </c>
      <c r="G68" s="2" t="s">
        <v>490</v>
      </c>
      <c r="H68" s="2" t="s">
        <v>495</v>
      </c>
      <c r="I68" s="2" t="s">
        <v>173</v>
      </c>
      <c r="J68" s="2" t="s">
        <v>168</v>
      </c>
      <c r="K68" s="2" t="s">
        <v>496</v>
      </c>
      <c r="L68" s="2" t="s">
        <v>139</v>
      </c>
      <c r="M68" s="2" t="s">
        <v>138</v>
      </c>
      <c r="N68" s="27">
        <v>2</v>
      </c>
      <c r="O68" s="27">
        <v>2</v>
      </c>
      <c r="P68" s="27">
        <v>2</v>
      </c>
      <c r="Q68" s="27">
        <v>2</v>
      </c>
      <c r="R68" s="27">
        <v>2</v>
      </c>
      <c r="S68" s="27">
        <v>2</v>
      </c>
      <c r="T68" s="4" t="s">
        <v>499</v>
      </c>
      <c r="U68" s="2" t="s">
        <v>497</v>
      </c>
      <c r="V68" s="2" t="s">
        <v>329</v>
      </c>
      <c r="W68" s="30" t="s">
        <v>498</v>
      </c>
      <c r="X68" s="3"/>
      <c r="Y68" s="3"/>
      <c r="Z68" s="3"/>
      <c r="AA68" s="3"/>
      <c r="AB68" s="3"/>
      <c r="AC68" s="3"/>
      <c r="AD68" s="3"/>
      <c r="AE68" s="3"/>
      <c r="AF68" s="3"/>
      <c r="AG68" s="3"/>
      <c r="AH68" s="3"/>
      <c r="AI68" s="3"/>
      <c r="AJ68" s="3"/>
      <c r="AK68" s="3"/>
      <c r="AL68" s="3"/>
      <c r="AM68" s="3"/>
      <c r="AN68" s="24"/>
      <c r="AO68" s="24"/>
      <c r="AP68" s="3"/>
    </row>
    <row r="69" spans="1:42" ht="106.8" hidden="1" customHeight="1">
      <c r="A69" s="52"/>
      <c r="B69" s="30" t="s">
        <v>523</v>
      </c>
      <c r="C69" s="30" t="s">
        <v>128</v>
      </c>
      <c r="D69" s="36"/>
      <c r="E69" s="36"/>
      <c r="F69" s="2" t="s">
        <v>500</v>
      </c>
      <c r="G69" s="2" t="s">
        <v>491</v>
      </c>
      <c r="H69" s="2" t="s">
        <v>501</v>
      </c>
      <c r="I69" s="2" t="s">
        <v>173</v>
      </c>
      <c r="J69" s="2" t="s">
        <v>168</v>
      </c>
      <c r="K69" s="2" t="s">
        <v>496</v>
      </c>
      <c r="L69" s="2" t="s">
        <v>139</v>
      </c>
      <c r="M69" s="2" t="s">
        <v>138</v>
      </c>
      <c r="N69" s="27">
        <v>2</v>
      </c>
      <c r="O69" s="27">
        <v>2</v>
      </c>
      <c r="P69" s="27">
        <v>2</v>
      </c>
      <c r="Q69" s="27">
        <v>2</v>
      </c>
      <c r="R69" s="27">
        <v>2</v>
      </c>
      <c r="S69" s="27">
        <v>2</v>
      </c>
      <c r="T69" s="4" t="s">
        <v>499</v>
      </c>
      <c r="U69" s="2" t="s">
        <v>497</v>
      </c>
      <c r="V69" s="2" t="s">
        <v>329</v>
      </c>
      <c r="W69" s="30" t="s">
        <v>498</v>
      </c>
      <c r="X69" s="3"/>
      <c r="Y69" s="3"/>
      <c r="Z69" s="3"/>
      <c r="AA69" s="3"/>
      <c r="AB69" s="3"/>
      <c r="AC69" s="3"/>
      <c r="AD69" s="3"/>
      <c r="AE69" s="3"/>
      <c r="AF69" s="3"/>
      <c r="AG69" s="3"/>
      <c r="AH69" s="3"/>
      <c r="AI69" s="3"/>
      <c r="AJ69" s="3"/>
      <c r="AK69" s="3"/>
      <c r="AL69" s="3"/>
      <c r="AM69" s="3"/>
      <c r="AN69" s="24"/>
      <c r="AO69" s="24"/>
      <c r="AP69" s="3"/>
    </row>
    <row r="70" spans="1:42" ht="114" hidden="1" customHeight="1">
      <c r="A70" s="52"/>
      <c r="B70" s="30" t="s">
        <v>523</v>
      </c>
      <c r="C70" s="30" t="s">
        <v>128</v>
      </c>
      <c r="D70" s="36"/>
      <c r="E70" s="36"/>
      <c r="F70" s="2" t="s">
        <v>503</v>
      </c>
      <c r="G70" s="2" t="s">
        <v>492</v>
      </c>
      <c r="H70" s="2" t="s">
        <v>502</v>
      </c>
      <c r="I70" s="2" t="s">
        <v>173</v>
      </c>
      <c r="J70" s="2" t="s">
        <v>168</v>
      </c>
      <c r="K70" s="2" t="s">
        <v>496</v>
      </c>
      <c r="L70" s="2" t="s">
        <v>139</v>
      </c>
      <c r="M70" s="2" t="s">
        <v>138</v>
      </c>
      <c r="N70" s="27">
        <v>2</v>
      </c>
      <c r="O70" s="27">
        <v>2</v>
      </c>
      <c r="P70" s="27">
        <v>2</v>
      </c>
      <c r="Q70" s="27">
        <v>2</v>
      </c>
      <c r="R70" s="27">
        <v>2</v>
      </c>
      <c r="S70" s="27">
        <v>2</v>
      </c>
      <c r="T70" s="4" t="s">
        <v>499</v>
      </c>
      <c r="U70" s="2" t="s">
        <v>497</v>
      </c>
      <c r="V70" s="2" t="s">
        <v>329</v>
      </c>
      <c r="W70" s="30" t="s">
        <v>498</v>
      </c>
      <c r="X70" s="3"/>
      <c r="Y70" s="3"/>
      <c r="Z70" s="3"/>
      <c r="AA70" s="3"/>
      <c r="AB70" s="3"/>
      <c r="AC70" s="3"/>
      <c r="AD70" s="3"/>
      <c r="AE70" s="3"/>
      <c r="AF70" s="3"/>
      <c r="AG70" s="3"/>
      <c r="AH70" s="3"/>
      <c r="AI70" s="3"/>
      <c r="AJ70" s="3"/>
      <c r="AK70" s="3"/>
      <c r="AL70" s="3"/>
      <c r="AM70" s="3"/>
      <c r="AN70" s="24"/>
      <c r="AO70" s="24"/>
      <c r="AP70" s="3"/>
    </row>
    <row r="71" spans="1:42" ht="111" hidden="1" customHeight="1">
      <c r="A71" s="52"/>
      <c r="B71" s="30" t="s">
        <v>523</v>
      </c>
      <c r="C71" s="30" t="s">
        <v>128</v>
      </c>
      <c r="D71" s="36"/>
      <c r="E71" s="36"/>
      <c r="F71" s="2" t="s">
        <v>504</v>
      </c>
      <c r="G71" s="2" t="s">
        <v>493</v>
      </c>
      <c r="H71" s="2" t="s">
        <v>505</v>
      </c>
      <c r="I71" s="2" t="s">
        <v>173</v>
      </c>
      <c r="J71" s="2" t="s">
        <v>168</v>
      </c>
      <c r="K71" s="2" t="s">
        <v>496</v>
      </c>
      <c r="L71" s="2" t="s">
        <v>139</v>
      </c>
      <c r="M71" s="2" t="s">
        <v>138</v>
      </c>
      <c r="N71" s="27">
        <v>2</v>
      </c>
      <c r="O71" s="27">
        <v>2</v>
      </c>
      <c r="P71" s="27">
        <v>2</v>
      </c>
      <c r="Q71" s="27">
        <v>2</v>
      </c>
      <c r="R71" s="27">
        <v>2</v>
      </c>
      <c r="S71" s="27">
        <v>2</v>
      </c>
      <c r="T71" s="4" t="s">
        <v>499</v>
      </c>
      <c r="U71" s="2" t="s">
        <v>497</v>
      </c>
      <c r="V71" s="2" t="s">
        <v>329</v>
      </c>
      <c r="W71" s="30" t="s">
        <v>498</v>
      </c>
      <c r="X71" s="3"/>
      <c r="Y71" s="3"/>
      <c r="Z71" s="3"/>
      <c r="AA71" s="3"/>
      <c r="AB71" s="3"/>
      <c r="AC71" s="3"/>
      <c r="AD71" s="3"/>
      <c r="AE71" s="3"/>
      <c r="AF71" s="3"/>
      <c r="AG71" s="3"/>
      <c r="AH71" s="3"/>
      <c r="AI71" s="3"/>
      <c r="AJ71" s="3"/>
      <c r="AK71" s="3"/>
      <c r="AL71" s="3"/>
      <c r="AM71" s="3"/>
      <c r="AN71" s="24"/>
      <c r="AO71" s="24"/>
      <c r="AP71" s="3"/>
    </row>
    <row r="72" spans="1:42" ht="106.2" hidden="1" customHeight="1">
      <c r="A72" s="52"/>
      <c r="B72" s="30" t="s">
        <v>523</v>
      </c>
      <c r="C72" s="30" t="s">
        <v>128</v>
      </c>
      <c r="D72" s="37"/>
      <c r="E72" s="37"/>
      <c r="F72" s="2" t="s">
        <v>341</v>
      </c>
      <c r="G72" s="2" t="s">
        <v>108</v>
      </c>
      <c r="H72" s="2" t="s">
        <v>337</v>
      </c>
      <c r="I72" s="2" t="s">
        <v>135</v>
      </c>
      <c r="J72" s="2" t="s">
        <v>160</v>
      </c>
      <c r="K72" s="2" t="s">
        <v>342</v>
      </c>
      <c r="L72" s="2" t="s">
        <v>139</v>
      </c>
      <c r="M72" s="2" t="s">
        <v>138</v>
      </c>
      <c r="N72" s="4">
        <v>1</v>
      </c>
      <c r="O72" s="4">
        <v>1</v>
      </c>
      <c r="P72" s="4">
        <v>1</v>
      </c>
      <c r="Q72" s="4">
        <v>1</v>
      </c>
      <c r="R72" s="4">
        <v>1</v>
      </c>
      <c r="S72" s="4">
        <v>1</v>
      </c>
      <c r="T72" s="4" t="s">
        <v>343</v>
      </c>
      <c r="U72" s="2" t="s">
        <v>31</v>
      </c>
      <c r="V72" s="2" t="s">
        <v>344</v>
      </c>
      <c r="W72" s="30" t="s">
        <v>345</v>
      </c>
      <c r="X72" s="3"/>
      <c r="Y72" s="24"/>
      <c r="Z72" s="24"/>
      <c r="AA72" s="24"/>
      <c r="AB72" s="3"/>
      <c r="AC72" s="3"/>
      <c r="AD72" s="3"/>
      <c r="AE72" s="3"/>
      <c r="AF72" s="3"/>
      <c r="AG72" s="3"/>
      <c r="AH72" s="3"/>
      <c r="AI72" s="3"/>
      <c r="AJ72" s="3"/>
      <c r="AK72" s="3"/>
      <c r="AL72" s="3"/>
      <c r="AM72" s="3"/>
      <c r="AN72" s="3"/>
      <c r="AO72" s="3"/>
      <c r="AP72" s="3"/>
    </row>
    <row r="73" spans="1:42" ht="93.6" hidden="1" customHeight="1">
      <c r="A73" s="52"/>
      <c r="B73" s="30" t="s">
        <v>307</v>
      </c>
      <c r="C73" s="30" t="s">
        <v>306</v>
      </c>
      <c r="D73" s="35" t="s">
        <v>506</v>
      </c>
      <c r="E73" s="35" t="s">
        <v>507</v>
      </c>
      <c r="F73" s="2" t="s">
        <v>348</v>
      </c>
      <c r="G73" s="2" t="s">
        <v>349</v>
      </c>
      <c r="H73" s="2" t="s">
        <v>337</v>
      </c>
      <c r="I73" s="2" t="s">
        <v>135</v>
      </c>
      <c r="J73" s="2" t="s">
        <v>160</v>
      </c>
      <c r="K73" s="2" t="s">
        <v>350</v>
      </c>
      <c r="L73" s="2" t="s">
        <v>139</v>
      </c>
      <c r="M73" s="2" t="s">
        <v>138</v>
      </c>
      <c r="N73" s="4">
        <v>1</v>
      </c>
      <c r="O73" s="4">
        <v>1</v>
      </c>
      <c r="P73" s="4">
        <v>1</v>
      </c>
      <c r="Q73" s="4">
        <v>1</v>
      </c>
      <c r="R73" s="4">
        <v>1</v>
      </c>
      <c r="S73" s="4">
        <v>1</v>
      </c>
      <c r="T73" s="4" t="s">
        <v>351</v>
      </c>
      <c r="U73" s="2" t="s">
        <v>32</v>
      </c>
      <c r="V73" s="2" t="s">
        <v>245</v>
      </c>
      <c r="W73" s="30" t="s">
        <v>352</v>
      </c>
      <c r="X73" s="3"/>
      <c r="Y73" s="3"/>
      <c r="Z73" s="3"/>
      <c r="AA73" s="3"/>
      <c r="AB73" s="3"/>
      <c r="AC73" s="3"/>
      <c r="AD73" s="3"/>
      <c r="AE73" s="3"/>
      <c r="AF73" s="3"/>
      <c r="AG73" s="3"/>
      <c r="AH73" s="3"/>
      <c r="AI73" s="3"/>
      <c r="AJ73" s="3"/>
      <c r="AK73" s="3"/>
      <c r="AL73" s="3"/>
      <c r="AM73" s="3"/>
      <c r="AN73" s="3"/>
      <c r="AO73" s="3"/>
      <c r="AP73" s="24"/>
    </row>
    <row r="74" spans="1:42" ht="73.8" hidden="1" customHeight="1">
      <c r="A74" s="52"/>
      <c r="B74" s="30" t="s">
        <v>307</v>
      </c>
      <c r="C74" s="30" t="s">
        <v>306</v>
      </c>
      <c r="D74" s="36"/>
      <c r="E74" s="36"/>
      <c r="F74" s="2" t="s">
        <v>358</v>
      </c>
      <c r="G74" s="2" t="s">
        <v>84</v>
      </c>
      <c r="H74" s="2" t="s">
        <v>425</v>
      </c>
      <c r="I74" s="2" t="s">
        <v>173</v>
      </c>
      <c r="J74" s="2" t="s">
        <v>160</v>
      </c>
      <c r="K74" s="2" t="s">
        <v>441</v>
      </c>
      <c r="L74" s="2" t="s">
        <v>139</v>
      </c>
      <c r="M74" s="2" t="s">
        <v>138</v>
      </c>
      <c r="N74" s="2" t="s">
        <v>46</v>
      </c>
      <c r="O74" s="2">
        <v>2</v>
      </c>
      <c r="P74" s="2">
        <v>2</v>
      </c>
      <c r="Q74" s="2">
        <v>2</v>
      </c>
      <c r="R74" s="2">
        <v>2</v>
      </c>
      <c r="S74" s="2">
        <v>2</v>
      </c>
      <c r="T74" s="2" t="s">
        <v>411</v>
      </c>
      <c r="U74" s="2" t="s">
        <v>32</v>
      </c>
      <c r="V74" s="2" t="s">
        <v>245</v>
      </c>
      <c r="W74" s="30" t="s">
        <v>352</v>
      </c>
      <c r="X74" s="3"/>
      <c r="Y74" s="3"/>
      <c r="Z74" s="3"/>
      <c r="AA74" s="3"/>
      <c r="AB74" s="3"/>
      <c r="AC74" s="3"/>
      <c r="AD74" s="3"/>
      <c r="AE74" s="3"/>
      <c r="AF74" s="3"/>
      <c r="AG74" s="3"/>
      <c r="AH74" s="3"/>
      <c r="AI74" s="3"/>
      <c r="AJ74" s="3"/>
      <c r="AK74" s="3"/>
      <c r="AL74" s="3"/>
      <c r="AM74" s="3"/>
      <c r="AN74" s="3"/>
      <c r="AO74" s="3"/>
      <c r="AP74" s="24"/>
    </row>
    <row r="75" spans="1:42" ht="72" hidden="1" customHeight="1">
      <c r="A75" s="52"/>
      <c r="B75" s="30" t="s">
        <v>307</v>
      </c>
      <c r="C75" s="30" t="s">
        <v>306</v>
      </c>
      <c r="D75" s="36"/>
      <c r="E75" s="36"/>
      <c r="F75" s="2" t="s">
        <v>421</v>
      </c>
      <c r="G75" s="2" t="s">
        <v>422</v>
      </c>
      <c r="H75" s="2" t="s">
        <v>423</v>
      </c>
      <c r="I75" s="2" t="s">
        <v>173</v>
      </c>
      <c r="J75" s="2" t="s">
        <v>353</v>
      </c>
      <c r="K75" s="2" t="s">
        <v>424</v>
      </c>
      <c r="L75" s="2" t="s">
        <v>139</v>
      </c>
      <c r="M75" s="2" t="s">
        <v>138</v>
      </c>
      <c r="N75" s="2">
        <v>3</v>
      </c>
      <c r="O75" s="2">
        <v>3</v>
      </c>
      <c r="P75" s="2">
        <v>3</v>
      </c>
      <c r="Q75" s="2">
        <v>3</v>
      </c>
      <c r="R75" s="2">
        <v>3</v>
      </c>
      <c r="S75" s="2">
        <v>3</v>
      </c>
      <c r="T75" s="2" t="s">
        <v>354</v>
      </c>
      <c r="U75" s="2" t="s">
        <v>32</v>
      </c>
      <c r="V75" s="2" t="s">
        <v>355</v>
      </c>
      <c r="W75" s="30" t="s">
        <v>356</v>
      </c>
      <c r="X75" s="24"/>
      <c r="Y75" s="3"/>
      <c r="Z75" s="3"/>
      <c r="AA75" s="3"/>
      <c r="AB75" s="3"/>
      <c r="AC75" s="24"/>
      <c r="AD75" s="24"/>
      <c r="AE75" s="24"/>
      <c r="AF75" s="24"/>
      <c r="AG75" s="24"/>
      <c r="AH75" s="3"/>
      <c r="AI75" s="3"/>
      <c r="AJ75" s="3"/>
      <c r="AK75" s="3"/>
      <c r="AL75" s="3"/>
      <c r="AM75" s="3"/>
      <c r="AN75" s="3"/>
      <c r="AO75" s="24"/>
      <c r="AP75" s="24"/>
    </row>
    <row r="76" spans="1:42" ht="108" hidden="1" customHeight="1">
      <c r="A76" s="52"/>
      <c r="B76" s="30" t="s">
        <v>307</v>
      </c>
      <c r="C76" s="30" t="s">
        <v>306</v>
      </c>
      <c r="D76" s="36"/>
      <c r="E76" s="36"/>
      <c r="F76" s="2" t="s">
        <v>357</v>
      </c>
      <c r="G76" s="2" t="s">
        <v>91</v>
      </c>
      <c r="H76" s="2" t="s">
        <v>426</v>
      </c>
      <c r="I76" s="2" t="s">
        <v>173</v>
      </c>
      <c r="J76" s="2" t="s">
        <v>168</v>
      </c>
      <c r="K76" s="2" t="s">
        <v>427</v>
      </c>
      <c r="L76" s="2" t="s">
        <v>250</v>
      </c>
      <c r="M76" s="2" t="s">
        <v>138</v>
      </c>
      <c r="N76" s="2">
        <v>2</v>
      </c>
      <c r="O76" s="2">
        <v>2</v>
      </c>
      <c r="P76" s="2">
        <v>2</v>
      </c>
      <c r="Q76" s="2">
        <v>2</v>
      </c>
      <c r="R76" s="2">
        <v>2</v>
      </c>
      <c r="S76" s="2">
        <v>2</v>
      </c>
      <c r="T76" s="2" t="s">
        <v>366</v>
      </c>
      <c r="U76" s="2" t="s">
        <v>32</v>
      </c>
      <c r="V76" s="2" t="s">
        <v>245</v>
      </c>
      <c r="W76" s="30" t="s">
        <v>367</v>
      </c>
      <c r="X76" s="3"/>
      <c r="Y76" s="3"/>
      <c r="Z76" s="3"/>
      <c r="AA76" s="3"/>
      <c r="AB76" s="3"/>
      <c r="AC76" s="3"/>
      <c r="AD76" s="3"/>
      <c r="AE76" s="3"/>
      <c r="AF76" s="3"/>
      <c r="AG76" s="3"/>
      <c r="AH76" s="3"/>
      <c r="AI76" s="3"/>
      <c r="AJ76" s="3"/>
      <c r="AK76" s="3"/>
      <c r="AL76" s="3"/>
      <c r="AM76" s="3"/>
      <c r="AN76" s="3"/>
      <c r="AO76" s="24"/>
      <c r="AP76" s="24"/>
    </row>
    <row r="77" spans="1:42" ht="55.2" hidden="1" customHeight="1">
      <c r="A77" s="52"/>
      <c r="B77" s="30" t="s">
        <v>307</v>
      </c>
      <c r="C77" s="30" t="s">
        <v>306</v>
      </c>
      <c r="D77" s="37"/>
      <c r="E77" s="37"/>
      <c r="F77" s="2" t="s">
        <v>359</v>
      </c>
      <c r="G77" s="2" t="s">
        <v>85</v>
      </c>
      <c r="H77" s="2" t="s">
        <v>360</v>
      </c>
      <c r="I77" s="2" t="s">
        <v>135</v>
      </c>
      <c r="J77" s="2" t="s">
        <v>160</v>
      </c>
      <c r="K77" s="2" t="s">
        <v>522</v>
      </c>
      <c r="L77" s="2" t="s">
        <v>269</v>
      </c>
      <c r="M77" s="2" t="s">
        <v>138</v>
      </c>
      <c r="N77" s="16">
        <v>0.69299999999999995</v>
      </c>
      <c r="O77" s="4">
        <v>0.75</v>
      </c>
      <c r="P77" s="4">
        <v>0.7</v>
      </c>
      <c r="Q77" s="4">
        <v>0.72</v>
      </c>
      <c r="R77" s="4">
        <v>0.74</v>
      </c>
      <c r="S77" s="4">
        <v>0.75</v>
      </c>
      <c r="T77" s="4" t="s">
        <v>361</v>
      </c>
      <c r="U77" s="2" t="s">
        <v>32</v>
      </c>
      <c r="V77" s="2" t="s">
        <v>245</v>
      </c>
      <c r="W77" s="30" t="s">
        <v>352</v>
      </c>
      <c r="X77" s="3"/>
      <c r="Y77" s="3"/>
      <c r="Z77" s="3"/>
      <c r="AA77" s="3"/>
      <c r="AB77" s="3"/>
      <c r="AC77" s="3"/>
      <c r="AD77" s="3"/>
      <c r="AE77" s="3"/>
      <c r="AF77" s="3"/>
      <c r="AG77" s="3"/>
      <c r="AH77" s="3"/>
      <c r="AI77" s="3"/>
      <c r="AJ77" s="3"/>
      <c r="AK77" s="3"/>
      <c r="AL77" s="3"/>
      <c r="AM77" s="3"/>
      <c r="AN77" s="3"/>
      <c r="AO77" s="24"/>
      <c r="AP77" s="24"/>
    </row>
    <row r="78" spans="1:42" ht="88.8" hidden="1" customHeight="1">
      <c r="A78" s="52"/>
      <c r="B78" s="30" t="s">
        <v>177</v>
      </c>
      <c r="C78" s="30" t="s">
        <v>128</v>
      </c>
      <c r="D78" s="49" t="s">
        <v>455</v>
      </c>
      <c r="E78" s="49" t="s">
        <v>508</v>
      </c>
      <c r="F78" s="2" t="s">
        <v>179</v>
      </c>
      <c r="G78" s="2" t="s">
        <v>42</v>
      </c>
      <c r="H78" s="2" t="s">
        <v>180</v>
      </c>
      <c r="I78" s="2" t="s">
        <v>173</v>
      </c>
      <c r="J78" s="2" t="s">
        <v>168</v>
      </c>
      <c r="K78" s="2" t="s">
        <v>181</v>
      </c>
      <c r="L78" s="2" t="s">
        <v>139</v>
      </c>
      <c r="M78" s="2" t="s">
        <v>138</v>
      </c>
      <c r="N78" s="2">
        <v>2</v>
      </c>
      <c r="O78" s="2">
        <v>2</v>
      </c>
      <c r="P78" s="2">
        <v>2</v>
      </c>
      <c r="Q78" s="2">
        <v>2</v>
      </c>
      <c r="R78" s="2">
        <v>2</v>
      </c>
      <c r="S78" s="2">
        <v>2</v>
      </c>
      <c r="T78" s="2" t="s">
        <v>182</v>
      </c>
      <c r="U78" s="2" t="s">
        <v>33</v>
      </c>
      <c r="V78" s="2" t="s">
        <v>183</v>
      </c>
      <c r="W78" s="30" t="s">
        <v>362</v>
      </c>
      <c r="X78" s="3"/>
      <c r="Y78" s="3"/>
      <c r="Z78" s="3"/>
      <c r="AA78" s="3"/>
      <c r="AB78" s="3"/>
      <c r="AC78" s="3"/>
      <c r="AD78" s="3"/>
      <c r="AE78" s="3"/>
      <c r="AF78" s="3"/>
      <c r="AG78" s="3"/>
      <c r="AH78" s="3"/>
      <c r="AI78" s="3"/>
      <c r="AJ78" s="3"/>
      <c r="AK78" s="24"/>
      <c r="AL78" s="24"/>
      <c r="AM78" s="3"/>
      <c r="AN78" s="3"/>
      <c r="AO78" s="3"/>
      <c r="AP78" s="3"/>
    </row>
    <row r="79" spans="1:42" ht="86.4" hidden="1">
      <c r="A79" s="52"/>
      <c r="B79" s="30" t="s">
        <v>177</v>
      </c>
      <c r="C79" s="30" t="s">
        <v>128</v>
      </c>
      <c r="D79" s="49"/>
      <c r="E79" s="49"/>
      <c r="F79" s="2" t="s">
        <v>178</v>
      </c>
      <c r="G79" s="2" t="s">
        <v>43</v>
      </c>
      <c r="H79" s="2" t="s">
        <v>184</v>
      </c>
      <c r="I79" s="2" t="s">
        <v>173</v>
      </c>
      <c r="J79" s="2" t="s">
        <v>168</v>
      </c>
      <c r="K79" s="2" t="s">
        <v>43</v>
      </c>
      <c r="L79" s="2" t="s">
        <v>139</v>
      </c>
      <c r="M79" s="2" t="s">
        <v>138</v>
      </c>
      <c r="N79" s="2">
        <v>2</v>
      </c>
      <c r="O79" s="2">
        <v>2</v>
      </c>
      <c r="P79" s="2">
        <v>2</v>
      </c>
      <c r="Q79" s="2">
        <v>2</v>
      </c>
      <c r="R79" s="2">
        <v>2</v>
      </c>
      <c r="S79" s="2">
        <v>2</v>
      </c>
      <c r="T79" s="2" t="s">
        <v>190</v>
      </c>
      <c r="U79" s="2" t="s">
        <v>33</v>
      </c>
      <c r="V79" s="2" t="s">
        <v>183</v>
      </c>
      <c r="W79" s="30" t="s">
        <v>191</v>
      </c>
      <c r="X79" s="3"/>
      <c r="Y79" s="3"/>
      <c r="Z79" s="3"/>
      <c r="AA79" s="3"/>
      <c r="AB79" s="3"/>
      <c r="AC79" s="3"/>
      <c r="AD79" s="3"/>
      <c r="AE79" s="3"/>
      <c r="AF79" s="3"/>
      <c r="AG79" s="3"/>
      <c r="AH79" s="3"/>
      <c r="AI79" s="3"/>
      <c r="AJ79" s="3"/>
      <c r="AK79" s="24"/>
      <c r="AL79" s="3"/>
      <c r="AM79" s="3"/>
      <c r="AN79" s="3"/>
      <c r="AO79" s="3"/>
      <c r="AP79" s="3"/>
    </row>
    <row r="80" spans="1:42" ht="183" hidden="1" customHeight="1">
      <c r="A80" s="52"/>
      <c r="B80" s="30" t="s">
        <v>177</v>
      </c>
      <c r="C80" s="30" t="s">
        <v>128</v>
      </c>
      <c r="D80" s="49"/>
      <c r="E80" s="49"/>
      <c r="F80" s="2" t="s">
        <v>185</v>
      </c>
      <c r="G80" s="2" t="s">
        <v>44</v>
      </c>
      <c r="H80" s="2" t="s">
        <v>186</v>
      </c>
      <c r="I80" s="2" t="s">
        <v>135</v>
      </c>
      <c r="J80" s="2" t="s">
        <v>187</v>
      </c>
      <c r="K80" s="2" t="s">
        <v>188</v>
      </c>
      <c r="L80" s="2" t="s">
        <v>149</v>
      </c>
      <c r="M80" s="2" t="s">
        <v>138</v>
      </c>
      <c r="N80" s="4">
        <v>1</v>
      </c>
      <c r="O80" s="4">
        <v>1</v>
      </c>
      <c r="P80" s="4">
        <v>1</v>
      </c>
      <c r="Q80" s="4">
        <v>1</v>
      </c>
      <c r="R80" s="4">
        <v>1</v>
      </c>
      <c r="S80" s="4">
        <v>1</v>
      </c>
      <c r="T80" s="4" t="s">
        <v>189</v>
      </c>
      <c r="U80" s="2" t="s">
        <v>33</v>
      </c>
      <c r="V80" s="2" t="s">
        <v>183</v>
      </c>
      <c r="W80" s="30" t="s">
        <v>191</v>
      </c>
      <c r="X80" s="3"/>
      <c r="Y80" s="3"/>
      <c r="Z80" s="3"/>
      <c r="AA80" s="3"/>
      <c r="AB80" s="3"/>
      <c r="AC80" s="24"/>
      <c r="AD80" s="3"/>
      <c r="AE80" s="3"/>
      <c r="AF80" s="3"/>
      <c r="AG80" s="24"/>
      <c r="AH80" s="3"/>
      <c r="AI80" s="3"/>
      <c r="AJ80" s="3"/>
      <c r="AK80" s="3"/>
      <c r="AL80" s="3"/>
      <c r="AM80" s="24"/>
      <c r="AN80" s="3"/>
      <c r="AO80" s="24"/>
      <c r="AP80" s="3"/>
    </row>
    <row r="81" spans="1:42" ht="204" hidden="1">
      <c r="A81" s="52"/>
      <c r="B81" s="30" t="s">
        <v>177</v>
      </c>
      <c r="C81" s="30" t="s">
        <v>128</v>
      </c>
      <c r="D81" s="49"/>
      <c r="E81" s="49"/>
      <c r="F81" s="2" t="s">
        <v>193</v>
      </c>
      <c r="G81" s="2" t="s">
        <v>47</v>
      </c>
      <c r="H81" s="2" t="s">
        <v>442</v>
      </c>
      <c r="I81" s="2" t="s">
        <v>135</v>
      </c>
      <c r="J81" s="2" t="s">
        <v>168</v>
      </c>
      <c r="K81" s="2" t="s">
        <v>303</v>
      </c>
      <c r="L81" s="2" t="s">
        <v>304</v>
      </c>
      <c r="M81" s="2" t="s">
        <v>138</v>
      </c>
      <c r="N81" s="2" t="s">
        <v>46</v>
      </c>
      <c r="O81" s="4">
        <v>1</v>
      </c>
      <c r="P81" s="4">
        <v>1</v>
      </c>
      <c r="Q81" s="4">
        <v>1</v>
      </c>
      <c r="R81" s="4">
        <v>1</v>
      </c>
      <c r="S81" s="4">
        <v>1</v>
      </c>
      <c r="T81" s="4" t="s">
        <v>192</v>
      </c>
      <c r="U81" s="2" t="s">
        <v>33</v>
      </c>
      <c r="V81" s="2" t="s">
        <v>183</v>
      </c>
      <c r="W81" s="30" t="s">
        <v>191</v>
      </c>
      <c r="X81" s="3"/>
      <c r="Y81" s="3"/>
      <c r="Z81" s="3"/>
      <c r="AA81" s="3"/>
      <c r="AB81" s="3"/>
      <c r="AC81" s="3"/>
      <c r="AD81" s="3"/>
      <c r="AE81" s="3"/>
      <c r="AF81" s="3"/>
      <c r="AG81" s="3"/>
      <c r="AH81" s="3"/>
      <c r="AI81" s="3"/>
      <c r="AJ81" s="24"/>
      <c r="AK81" s="3"/>
      <c r="AL81" s="3"/>
      <c r="AM81" s="3"/>
      <c r="AN81" s="3"/>
      <c r="AO81" s="3"/>
      <c r="AP81" s="3"/>
    </row>
    <row r="82" spans="1:42" ht="156" hidden="1">
      <c r="A82" s="52"/>
      <c r="B82" s="30" t="s">
        <v>177</v>
      </c>
      <c r="C82" s="30" t="s">
        <v>128</v>
      </c>
      <c r="D82" s="49"/>
      <c r="E82" s="49"/>
      <c r="F82" s="2" t="s">
        <v>194</v>
      </c>
      <c r="G82" s="2" t="s">
        <v>45</v>
      </c>
      <c r="H82" s="2" t="s">
        <v>195</v>
      </c>
      <c r="I82" s="2" t="s">
        <v>135</v>
      </c>
      <c r="J82" s="2" t="s">
        <v>187</v>
      </c>
      <c r="K82" s="2" t="s">
        <v>196</v>
      </c>
      <c r="L82" s="2" t="s">
        <v>139</v>
      </c>
      <c r="M82" s="2" t="s">
        <v>138</v>
      </c>
      <c r="N82" s="4">
        <v>1</v>
      </c>
      <c r="O82" s="4">
        <v>1</v>
      </c>
      <c r="P82" s="4">
        <v>1</v>
      </c>
      <c r="Q82" s="4">
        <v>1</v>
      </c>
      <c r="R82" s="4">
        <v>1</v>
      </c>
      <c r="S82" s="4">
        <v>1</v>
      </c>
      <c r="T82" s="4" t="s">
        <v>197</v>
      </c>
      <c r="U82" s="2" t="s">
        <v>33</v>
      </c>
      <c r="V82" s="2" t="s">
        <v>183</v>
      </c>
      <c r="W82" s="30" t="s">
        <v>198</v>
      </c>
      <c r="X82" s="3"/>
      <c r="Y82" s="3"/>
      <c r="Z82" s="24"/>
      <c r="AA82" s="3"/>
      <c r="AB82" s="3"/>
      <c r="AC82" s="24"/>
      <c r="AD82" s="3"/>
      <c r="AE82" s="3"/>
      <c r="AF82" s="3"/>
      <c r="AG82" s="3"/>
      <c r="AH82" s="3"/>
      <c r="AI82" s="3"/>
      <c r="AJ82" s="3"/>
      <c r="AK82" s="3"/>
      <c r="AL82" s="3"/>
      <c r="AM82" s="24"/>
      <c r="AN82" s="3"/>
      <c r="AO82" s="3"/>
      <c r="AP82" s="3"/>
    </row>
    <row r="83" spans="1:42" ht="100.8" hidden="1" customHeight="1">
      <c r="A83" s="52"/>
      <c r="B83" s="30" t="s">
        <v>307</v>
      </c>
      <c r="C83" s="30" t="s">
        <v>306</v>
      </c>
      <c r="D83" s="49" t="s">
        <v>457</v>
      </c>
      <c r="E83" s="35" t="s">
        <v>509</v>
      </c>
      <c r="F83" s="35" t="s">
        <v>369</v>
      </c>
      <c r="G83" s="2" t="s">
        <v>87</v>
      </c>
      <c r="H83" s="2" t="s">
        <v>363</v>
      </c>
      <c r="I83" s="2" t="s">
        <v>135</v>
      </c>
      <c r="J83" s="2" t="s">
        <v>147</v>
      </c>
      <c r="K83" s="2" t="s">
        <v>364</v>
      </c>
      <c r="L83" s="2" t="s">
        <v>139</v>
      </c>
      <c r="M83" s="2" t="s">
        <v>138</v>
      </c>
      <c r="N83" s="4">
        <v>1</v>
      </c>
      <c r="O83" s="4">
        <v>1</v>
      </c>
      <c r="P83" s="4">
        <v>1</v>
      </c>
      <c r="Q83" s="4">
        <v>1</v>
      </c>
      <c r="R83" s="4">
        <v>1</v>
      </c>
      <c r="S83" s="4">
        <v>1</v>
      </c>
      <c r="T83" s="4" t="s">
        <v>370</v>
      </c>
      <c r="U83" s="2" t="s">
        <v>34</v>
      </c>
      <c r="V83" s="2" t="s">
        <v>245</v>
      </c>
      <c r="W83" s="30" t="s">
        <v>367</v>
      </c>
      <c r="X83" s="3"/>
      <c r="Y83" s="3"/>
      <c r="Z83" s="3"/>
      <c r="AA83" s="3"/>
      <c r="AB83" s="3"/>
      <c r="AC83" s="3"/>
      <c r="AD83" s="3"/>
      <c r="AE83" s="3"/>
      <c r="AF83" s="3"/>
      <c r="AG83" s="3"/>
      <c r="AH83" s="3"/>
      <c r="AI83" s="3"/>
      <c r="AJ83" s="3"/>
      <c r="AK83" s="3"/>
      <c r="AL83" s="3"/>
      <c r="AM83" s="3"/>
      <c r="AN83" s="3"/>
      <c r="AO83" s="24"/>
      <c r="AP83" s="3"/>
    </row>
    <row r="84" spans="1:42" ht="64.2" hidden="1" customHeight="1">
      <c r="A84" s="52"/>
      <c r="B84" s="30" t="s">
        <v>307</v>
      </c>
      <c r="C84" s="30" t="s">
        <v>306</v>
      </c>
      <c r="D84" s="49"/>
      <c r="E84" s="36"/>
      <c r="F84" s="36"/>
      <c r="G84" s="2" t="s">
        <v>95</v>
      </c>
      <c r="H84" s="2" t="s">
        <v>375</v>
      </c>
      <c r="I84" s="2" t="s">
        <v>173</v>
      </c>
      <c r="J84" s="2" t="s">
        <v>160</v>
      </c>
      <c r="K84" s="2" t="s">
        <v>374</v>
      </c>
      <c r="L84" s="2" t="s">
        <v>139</v>
      </c>
      <c r="M84" s="2" t="s">
        <v>138</v>
      </c>
      <c r="N84" s="27">
        <v>1</v>
      </c>
      <c r="O84" s="27">
        <v>1</v>
      </c>
      <c r="P84" s="27">
        <v>1</v>
      </c>
      <c r="Q84" s="27">
        <v>1</v>
      </c>
      <c r="R84" s="27">
        <v>1</v>
      </c>
      <c r="S84" s="27">
        <v>1</v>
      </c>
      <c r="T84" s="4" t="s">
        <v>371</v>
      </c>
      <c r="U84" s="2" t="s">
        <v>34</v>
      </c>
      <c r="V84" s="2" t="s">
        <v>245</v>
      </c>
      <c r="W84" s="30" t="s">
        <v>367</v>
      </c>
      <c r="X84" s="3"/>
      <c r="Y84" s="3"/>
      <c r="Z84" s="3"/>
      <c r="AA84" s="3"/>
      <c r="AB84" s="3"/>
      <c r="AC84" s="3"/>
      <c r="AD84" s="3"/>
      <c r="AE84" s="3"/>
      <c r="AF84" s="3"/>
      <c r="AG84" s="3"/>
      <c r="AH84" s="3"/>
      <c r="AI84" s="3"/>
      <c r="AJ84" s="3"/>
      <c r="AK84" s="3"/>
      <c r="AL84" s="3"/>
      <c r="AM84" s="3"/>
      <c r="AN84" s="3"/>
      <c r="AO84" s="24"/>
      <c r="AP84" s="3"/>
    </row>
    <row r="85" spans="1:42" ht="57.6" hidden="1" customHeight="1">
      <c r="A85" s="52"/>
      <c r="B85" s="30" t="s">
        <v>307</v>
      </c>
      <c r="C85" s="30" t="s">
        <v>306</v>
      </c>
      <c r="D85" s="49"/>
      <c r="E85" s="37"/>
      <c r="F85" s="37"/>
      <c r="G85" s="2" t="s">
        <v>372</v>
      </c>
      <c r="H85" s="2" t="s">
        <v>373</v>
      </c>
      <c r="I85" s="2" t="s">
        <v>365</v>
      </c>
      <c r="J85" s="2" t="s">
        <v>160</v>
      </c>
      <c r="K85" s="2" t="s">
        <v>374</v>
      </c>
      <c r="L85" s="2" t="s">
        <v>139</v>
      </c>
      <c r="M85" s="2" t="s">
        <v>138</v>
      </c>
      <c r="N85" s="4" t="s">
        <v>365</v>
      </c>
      <c r="O85" s="4" t="s">
        <v>365</v>
      </c>
      <c r="P85" s="4" t="s">
        <v>365</v>
      </c>
      <c r="Q85" s="4" t="s">
        <v>365</v>
      </c>
      <c r="R85" s="4" t="s">
        <v>365</v>
      </c>
      <c r="S85" s="4" t="s">
        <v>365</v>
      </c>
      <c r="T85" s="4" t="s">
        <v>371</v>
      </c>
      <c r="U85" s="2" t="s">
        <v>34</v>
      </c>
      <c r="V85" s="2" t="s">
        <v>245</v>
      </c>
      <c r="W85" s="30" t="s">
        <v>367</v>
      </c>
      <c r="X85" s="3"/>
      <c r="Y85" s="3"/>
      <c r="Z85" s="3"/>
      <c r="AA85" s="3"/>
      <c r="AB85" s="3"/>
      <c r="AC85" s="3"/>
      <c r="AD85" s="3"/>
      <c r="AE85" s="3"/>
      <c r="AF85" s="3"/>
      <c r="AG85" s="3"/>
      <c r="AH85" s="3"/>
      <c r="AI85" s="3"/>
      <c r="AJ85" s="3"/>
      <c r="AK85" s="3"/>
      <c r="AL85" s="3"/>
      <c r="AM85" s="3"/>
      <c r="AN85" s="3"/>
      <c r="AO85" s="24"/>
      <c r="AP85" s="3"/>
    </row>
    <row r="86" spans="1:42" ht="117.6" hidden="1" customHeight="1">
      <c r="A86" s="52"/>
      <c r="B86" s="30" t="s">
        <v>307</v>
      </c>
      <c r="C86" s="30" t="s">
        <v>306</v>
      </c>
      <c r="D86" s="49"/>
      <c r="E86" s="35" t="s">
        <v>510</v>
      </c>
      <c r="F86" s="35" t="s">
        <v>368</v>
      </c>
      <c r="G86" s="2" t="s">
        <v>96</v>
      </c>
      <c r="H86" s="2" t="s">
        <v>376</v>
      </c>
      <c r="I86" s="2" t="s">
        <v>173</v>
      </c>
      <c r="J86" s="2" t="s">
        <v>160</v>
      </c>
      <c r="K86" s="2" t="s">
        <v>377</v>
      </c>
      <c r="L86" s="2" t="s">
        <v>139</v>
      </c>
      <c r="M86" s="2" t="s">
        <v>138</v>
      </c>
      <c r="N86" s="2">
        <v>1</v>
      </c>
      <c r="O86" s="2">
        <v>1</v>
      </c>
      <c r="P86" s="2">
        <v>1</v>
      </c>
      <c r="Q86" s="2">
        <v>1</v>
      </c>
      <c r="R86" s="2">
        <v>1</v>
      </c>
      <c r="S86" s="2">
        <v>1</v>
      </c>
      <c r="T86" s="2" t="s">
        <v>378</v>
      </c>
      <c r="U86" s="2" t="s">
        <v>34</v>
      </c>
      <c r="V86" s="2" t="s">
        <v>245</v>
      </c>
      <c r="W86" s="30" t="s">
        <v>367</v>
      </c>
      <c r="X86" s="24"/>
      <c r="Y86" s="3"/>
      <c r="Z86" s="3"/>
      <c r="AA86" s="3"/>
      <c r="AB86" s="3"/>
      <c r="AC86" s="3"/>
      <c r="AD86" s="24"/>
      <c r="AE86" s="3"/>
      <c r="AF86" s="3"/>
      <c r="AG86" s="3"/>
      <c r="AH86" s="3"/>
      <c r="AI86" s="3"/>
      <c r="AJ86" s="3"/>
      <c r="AK86" s="3"/>
      <c r="AL86" s="3"/>
      <c r="AM86" s="3"/>
      <c r="AN86" s="3"/>
      <c r="AO86" s="24"/>
      <c r="AP86" s="3"/>
    </row>
    <row r="87" spans="1:42" ht="75.599999999999994" hidden="1" customHeight="1">
      <c r="A87" s="52"/>
      <c r="B87" s="30" t="s">
        <v>307</v>
      </c>
      <c r="C87" s="30" t="s">
        <v>306</v>
      </c>
      <c r="D87" s="49"/>
      <c r="E87" s="36"/>
      <c r="F87" s="36"/>
      <c r="G87" s="2" t="s">
        <v>93</v>
      </c>
      <c r="H87" s="2" t="s">
        <v>379</v>
      </c>
      <c r="I87" s="2" t="s">
        <v>173</v>
      </c>
      <c r="J87" s="2" t="s">
        <v>160</v>
      </c>
      <c r="K87" s="2" t="s">
        <v>381</v>
      </c>
      <c r="L87" s="2" t="s">
        <v>139</v>
      </c>
      <c r="M87" s="2" t="s">
        <v>138</v>
      </c>
      <c r="N87" s="2">
        <v>1</v>
      </c>
      <c r="O87" s="2">
        <v>1</v>
      </c>
      <c r="P87" s="2">
        <v>1</v>
      </c>
      <c r="Q87" s="2">
        <v>1</v>
      </c>
      <c r="R87" s="2">
        <v>1</v>
      </c>
      <c r="S87" s="2">
        <v>1</v>
      </c>
      <c r="T87" s="2" t="s">
        <v>383</v>
      </c>
      <c r="U87" s="2" t="s">
        <v>34</v>
      </c>
      <c r="V87" s="2" t="s">
        <v>245</v>
      </c>
      <c r="W87" s="30" t="s">
        <v>367</v>
      </c>
      <c r="X87" s="24"/>
      <c r="Y87" s="3"/>
      <c r="Z87" s="3"/>
      <c r="AA87" s="3"/>
      <c r="AB87" s="3"/>
      <c r="AC87" s="3"/>
      <c r="AD87" s="24"/>
      <c r="AE87" s="3"/>
      <c r="AF87" s="3"/>
      <c r="AG87" s="3"/>
      <c r="AH87" s="3"/>
      <c r="AI87" s="3"/>
      <c r="AJ87" s="3"/>
      <c r="AK87" s="3"/>
      <c r="AL87" s="3"/>
      <c r="AM87" s="3"/>
      <c r="AN87" s="3"/>
      <c r="AO87" s="24"/>
      <c r="AP87" s="3"/>
    </row>
    <row r="88" spans="1:42" ht="75.599999999999994" hidden="1" customHeight="1">
      <c r="A88" s="52"/>
      <c r="B88" s="30" t="s">
        <v>307</v>
      </c>
      <c r="C88" s="30" t="s">
        <v>306</v>
      </c>
      <c r="D88" s="49"/>
      <c r="E88" s="37"/>
      <c r="F88" s="37"/>
      <c r="G88" s="2" t="s">
        <v>92</v>
      </c>
      <c r="H88" s="2" t="s">
        <v>380</v>
      </c>
      <c r="I88" s="2" t="s">
        <v>173</v>
      </c>
      <c r="J88" s="2" t="s">
        <v>160</v>
      </c>
      <c r="K88" s="2" t="s">
        <v>382</v>
      </c>
      <c r="L88" s="2" t="s">
        <v>139</v>
      </c>
      <c r="M88" s="2" t="s">
        <v>138</v>
      </c>
      <c r="N88" s="2">
        <v>1</v>
      </c>
      <c r="O88" s="2">
        <v>1</v>
      </c>
      <c r="P88" s="2">
        <v>1</v>
      </c>
      <c r="Q88" s="2">
        <v>1</v>
      </c>
      <c r="R88" s="2">
        <v>1</v>
      </c>
      <c r="S88" s="2">
        <v>1</v>
      </c>
      <c r="T88" s="2" t="s">
        <v>384</v>
      </c>
      <c r="U88" s="2" t="s">
        <v>34</v>
      </c>
      <c r="V88" s="2" t="s">
        <v>245</v>
      </c>
      <c r="W88" s="30" t="s">
        <v>367</v>
      </c>
      <c r="X88" s="24"/>
      <c r="Y88" s="3"/>
      <c r="Z88" s="3"/>
      <c r="AA88" s="3"/>
      <c r="AB88" s="3"/>
      <c r="AC88" s="3"/>
      <c r="AD88" s="24"/>
      <c r="AE88" s="3"/>
      <c r="AF88" s="3"/>
      <c r="AG88" s="3"/>
      <c r="AH88" s="3"/>
      <c r="AI88" s="3"/>
      <c r="AJ88" s="3"/>
      <c r="AK88" s="3"/>
      <c r="AL88" s="3"/>
      <c r="AM88" s="3"/>
      <c r="AN88" s="3"/>
      <c r="AO88" s="24"/>
      <c r="AP88" s="3"/>
    </row>
    <row r="89" spans="1:42" ht="96" hidden="1" customHeight="1">
      <c r="A89" s="52"/>
      <c r="B89" s="33" t="s">
        <v>308</v>
      </c>
      <c r="C89" s="30" t="s">
        <v>306</v>
      </c>
      <c r="D89" s="35" t="s">
        <v>516</v>
      </c>
      <c r="E89" s="35" t="s">
        <v>517</v>
      </c>
      <c r="F89" s="2"/>
      <c r="G89" s="2" t="s">
        <v>94</v>
      </c>
      <c r="H89" s="2" t="s">
        <v>414</v>
      </c>
      <c r="I89" s="2" t="s">
        <v>135</v>
      </c>
      <c r="J89" s="2" t="s">
        <v>160</v>
      </c>
      <c r="K89" s="2" t="s">
        <v>416</v>
      </c>
      <c r="L89" s="2" t="s">
        <v>149</v>
      </c>
      <c r="M89" s="2" t="s">
        <v>138</v>
      </c>
      <c r="N89" s="2" t="s">
        <v>46</v>
      </c>
      <c r="O89" s="4">
        <v>1</v>
      </c>
      <c r="P89" s="4">
        <v>1</v>
      </c>
      <c r="Q89" s="4">
        <v>1</v>
      </c>
      <c r="R89" s="4">
        <v>1</v>
      </c>
      <c r="S89" s="4">
        <v>1</v>
      </c>
      <c r="T89" s="2" t="s">
        <v>419</v>
      </c>
      <c r="U89" s="2" t="s">
        <v>35</v>
      </c>
      <c r="V89" s="2" t="s">
        <v>183</v>
      </c>
      <c r="W89" s="30" t="s">
        <v>420</v>
      </c>
      <c r="X89" s="3"/>
      <c r="Y89" s="3"/>
      <c r="Z89" s="3"/>
      <c r="AA89" s="3"/>
      <c r="AB89" s="3"/>
      <c r="AC89" s="24"/>
      <c r="AD89" s="3"/>
      <c r="AE89" s="3"/>
      <c r="AF89" s="3"/>
      <c r="AG89" s="3"/>
      <c r="AH89" s="3"/>
      <c r="AI89" s="3"/>
      <c r="AJ89" s="3"/>
      <c r="AK89" s="3"/>
      <c r="AL89" s="3"/>
      <c r="AM89" s="24"/>
      <c r="AN89" s="3"/>
      <c r="AO89" s="3"/>
      <c r="AP89" s="3"/>
    </row>
    <row r="90" spans="1:42" ht="115.2" hidden="1" customHeight="1">
      <c r="A90" s="52"/>
      <c r="B90" s="33" t="s">
        <v>308</v>
      </c>
      <c r="C90" s="30" t="s">
        <v>306</v>
      </c>
      <c r="D90" s="36"/>
      <c r="E90" s="36"/>
      <c r="F90" s="22" t="s">
        <v>413</v>
      </c>
      <c r="G90" s="2" t="s">
        <v>443</v>
      </c>
      <c r="H90" s="2" t="s">
        <v>444</v>
      </c>
      <c r="I90" s="2" t="s">
        <v>135</v>
      </c>
      <c r="J90" s="2" t="s">
        <v>160</v>
      </c>
      <c r="K90" s="2" t="s">
        <v>445</v>
      </c>
      <c r="L90" s="2" t="s">
        <v>139</v>
      </c>
      <c r="M90" s="2" t="s">
        <v>138</v>
      </c>
      <c r="N90" s="2" t="s">
        <v>46</v>
      </c>
      <c r="O90" s="4">
        <v>1</v>
      </c>
      <c r="P90" s="4">
        <v>1</v>
      </c>
      <c r="Q90" s="4">
        <v>1</v>
      </c>
      <c r="R90" s="4">
        <v>1</v>
      </c>
      <c r="S90" s="4">
        <v>1</v>
      </c>
      <c r="T90" s="2" t="s">
        <v>419</v>
      </c>
      <c r="U90" s="2" t="s">
        <v>35</v>
      </c>
      <c r="V90" s="2" t="s">
        <v>183</v>
      </c>
      <c r="W90" s="30" t="s">
        <v>420</v>
      </c>
      <c r="X90" s="3"/>
      <c r="Y90" s="3"/>
      <c r="Z90" s="3"/>
      <c r="AA90" s="3"/>
      <c r="AB90" s="3"/>
      <c r="AC90" s="24"/>
      <c r="AD90" s="3"/>
      <c r="AE90" s="3"/>
      <c r="AF90" s="3"/>
      <c r="AG90" s="3"/>
      <c r="AH90" s="3"/>
      <c r="AI90" s="3"/>
      <c r="AJ90" s="3"/>
      <c r="AK90" s="3"/>
      <c r="AL90" s="3"/>
      <c r="AM90" s="24"/>
      <c r="AN90" s="3"/>
      <c r="AO90" s="3"/>
      <c r="AP90" s="3"/>
    </row>
    <row r="91" spans="1:42" ht="96" hidden="1" customHeight="1">
      <c r="A91" s="52"/>
      <c r="B91" s="30" t="s">
        <v>308</v>
      </c>
      <c r="C91" s="30" t="s">
        <v>306</v>
      </c>
      <c r="D91" s="37"/>
      <c r="E91" s="37"/>
      <c r="F91" s="22" t="s">
        <v>415</v>
      </c>
      <c r="G91" s="2" t="s">
        <v>97</v>
      </c>
      <c r="H91" s="2" t="s">
        <v>417</v>
      </c>
      <c r="I91" s="2" t="s">
        <v>173</v>
      </c>
      <c r="J91" s="2" t="s">
        <v>147</v>
      </c>
      <c r="K91" s="2" t="s">
        <v>418</v>
      </c>
      <c r="L91" s="2" t="s">
        <v>174</v>
      </c>
      <c r="M91" s="2" t="s">
        <v>138</v>
      </c>
      <c r="N91" s="2" t="s">
        <v>46</v>
      </c>
      <c r="O91" s="4">
        <v>0.95</v>
      </c>
      <c r="P91" s="4">
        <v>0.95</v>
      </c>
      <c r="Q91" s="4">
        <v>0.95</v>
      </c>
      <c r="R91" s="4">
        <v>0.95</v>
      </c>
      <c r="S91" s="4">
        <v>0.95</v>
      </c>
      <c r="T91" s="2" t="s">
        <v>419</v>
      </c>
      <c r="U91" s="2" t="s">
        <v>35</v>
      </c>
      <c r="V91" s="2" t="s">
        <v>183</v>
      </c>
      <c r="W91" s="30" t="s">
        <v>420</v>
      </c>
      <c r="X91" s="3"/>
      <c r="Y91" s="3"/>
      <c r="Z91" s="3"/>
      <c r="AA91" s="3"/>
      <c r="AB91" s="3"/>
      <c r="AC91" s="24"/>
      <c r="AD91" s="3"/>
      <c r="AE91" s="3"/>
      <c r="AF91" s="3"/>
      <c r="AG91" s="3"/>
      <c r="AH91" s="3"/>
      <c r="AI91" s="3"/>
      <c r="AJ91" s="3"/>
      <c r="AK91" s="3"/>
      <c r="AL91" s="3"/>
      <c r="AM91" s="24"/>
      <c r="AN91" s="3"/>
      <c r="AO91" s="3"/>
      <c r="AP91" s="3"/>
    </row>
    <row r="92" spans="1:42">
      <c r="B92" s="32"/>
      <c r="C92" s="32"/>
    </row>
    <row r="93" spans="1:42">
      <c r="B93" s="32"/>
      <c r="C93" s="32"/>
    </row>
    <row r="94" spans="1:42">
      <c r="B94" s="32"/>
      <c r="C94" s="32"/>
    </row>
    <row r="95" spans="1:42">
      <c r="B95" s="32"/>
      <c r="C95" s="32"/>
    </row>
    <row r="96" spans="1:42">
      <c r="B96" s="32"/>
      <c r="C96" s="32"/>
    </row>
    <row r="97" spans="2:3">
      <c r="B97" s="32"/>
      <c r="C97" s="32"/>
    </row>
    <row r="98" spans="2:3">
      <c r="B98" s="32"/>
      <c r="C98" s="32"/>
    </row>
    <row r="99" spans="2:3">
      <c r="B99" s="32"/>
      <c r="C99" s="32"/>
    </row>
    <row r="100" spans="2:3">
      <c r="B100" s="32"/>
      <c r="C100" s="32"/>
    </row>
    <row r="101" spans="2:3">
      <c r="B101" s="32"/>
      <c r="C101" s="32"/>
    </row>
    <row r="102" spans="2:3">
      <c r="B102" s="32"/>
      <c r="C102" s="32"/>
    </row>
    <row r="103" spans="2:3">
      <c r="B103" s="32"/>
      <c r="C103" s="32"/>
    </row>
    <row r="104" spans="2:3">
      <c r="B104" s="32"/>
      <c r="C104" s="32"/>
    </row>
    <row r="105" spans="2:3">
      <c r="B105" s="32"/>
      <c r="C105" s="32"/>
    </row>
    <row r="106" spans="2:3">
      <c r="B106" s="32"/>
      <c r="C106" s="32"/>
    </row>
    <row r="107" spans="2:3">
      <c r="B107" s="32"/>
      <c r="C107" s="32"/>
    </row>
    <row r="108" spans="2:3">
      <c r="B108" s="32"/>
      <c r="C108" s="32"/>
    </row>
    <row r="109" spans="2:3">
      <c r="B109" s="32"/>
      <c r="C109" s="32"/>
    </row>
    <row r="110" spans="2:3">
      <c r="B110" s="32"/>
      <c r="C110" s="32"/>
    </row>
    <row r="111" spans="2:3">
      <c r="B111" s="32"/>
      <c r="C111" s="32"/>
    </row>
    <row r="112" spans="2:3">
      <c r="B112" s="32"/>
      <c r="C112" s="32"/>
    </row>
    <row r="113" spans="2:3">
      <c r="B113" s="32"/>
      <c r="C113" s="32"/>
    </row>
    <row r="114" spans="2:3">
      <c r="B114" s="32"/>
      <c r="C114" s="32"/>
    </row>
    <row r="115" spans="2:3">
      <c r="B115" s="32"/>
      <c r="C115" s="32"/>
    </row>
    <row r="116" spans="2:3">
      <c r="B116" s="32"/>
      <c r="C116" s="32"/>
    </row>
    <row r="117" spans="2:3">
      <c r="B117" s="32"/>
      <c r="C117" s="32"/>
    </row>
    <row r="118" spans="2:3">
      <c r="B118" s="32"/>
      <c r="C118" s="32"/>
    </row>
    <row r="119" spans="2:3">
      <c r="B119" s="32"/>
      <c r="C119" s="32"/>
    </row>
    <row r="120" spans="2:3">
      <c r="B120" s="32"/>
      <c r="C120" s="32"/>
    </row>
    <row r="121" spans="2:3">
      <c r="B121" s="32"/>
      <c r="C121" s="32"/>
    </row>
    <row r="122" spans="2:3">
      <c r="B122" s="32"/>
      <c r="C122" s="32"/>
    </row>
    <row r="123" spans="2:3">
      <c r="B123" s="32"/>
      <c r="C123" s="32"/>
    </row>
    <row r="124" spans="2:3">
      <c r="B124" s="32"/>
      <c r="C124" s="32"/>
    </row>
    <row r="125" spans="2:3">
      <c r="B125" s="32"/>
      <c r="C125" s="32"/>
    </row>
    <row r="126" spans="2:3">
      <c r="B126" s="32"/>
      <c r="C126" s="32"/>
    </row>
    <row r="127" spans="2:3">
      <c r="B127" s="32"/>
      <c r="C127" s="32"/>
    </row>
    <row r="128" spans="2:3">
      <c r="B128" s="32"/>
      <c r="C128" s="32"/>
    </row>
    <row r="129" spans="2:3">
      <c r="B129" s="32"/>
      <c r="C129" s="32"/>
    </row>
    <row r="130" spans="2:3">
      <c r="B130" s="32"/>
      <c r="C130" s="32"/>
    </row>
    <row r="131" spans="2:3">
      <c r="B131" s="32"/>
      <c r="C131" s="32"/>
    </row>
    <row r="132" spans="2:3">
      <c r="B132" s="32"/>
      <c r="C132" s="32"/>
    </row>
    <row r="133" spans="2:3">
      <c r="B133" s="32"/>
      <c r="C133" s="32"/>
    </row>
    <row r="134" spans="2:3">
      <c r="B134" s="32"/>
      <c r="C134" s="32"/>
    </row>
    <row r="135" spans="2:3">
      <c r="B135" s="32"/>
      <c r="C135" s="32"/>
    </row>
    <row r="136" spans="2:3">
      <c r="B136" s="32"/>
      <c r="C136" s="32"/>
    </row>
    <row r="137" spans="2:3">
      <c r="B137" s="32"/>
      <c r="C137" s="32"/>
    </row>
    <row r="138" spans="2:3">
      <c r="B138" s="32"/>
      <c r="C138" s="32"/>
    </row>
    <row r="139" spans="2:3">
      <c r="B139" s="32"/>
      <c r="C139" s="32"/>
    </row>
    <row r="140" spans="2:3">
      <c r="B140" s="32"/>
      <c r="C140" s="32"/>
    </row>
    <row r="141" spans="2:3">
      <c r="B141" s="32"/>
      <c r="C141" s="32"/>
    </row>
    <row r="142" spans="2:3">
      <c r="B142" s="32"/>
      <c r="C142" s="32"/>
    </row>
    <row r="143" spans="2:3">
      <c r="B143" s="32"/>
      <c r="C143" s="32"/>
    </row>
    <row r="144" spans="2:3">
      <c r="B144" s="32"/>
      <c r="C144" s="32"/>
    </row>
    <row r="145" spans="2:3">
      <c r="B145" s="32"/>
      <c r="C145" s="32"/>
    </row>
    <row r="146" spans="2:3">
      <c r="B146" s="32"/>
      <c r="C146" s="32"/>
    </row>
    <row r="147" spans="2:3">
      <c r="B147" s="32"/>
      <c r="C147" s="32"/>
    </row>
    <row r="148" spans="2:3">
      <c r="B148" s="32"/>
      <c r="C148" s="32"/>
    </row>
    <row r="149" spans="2:3">
      <c r="B149" s="32"/>
      <c r="C149" s="32"/>
    </row>
    <row r="150" spans="2:3">
      <c r="B150" s="32"/>
      <c r="C150" s="32"/>
    </row>
    <row r="151" spans="2:3">
      <c r="B151" s="32"/>
      <c r="C151" s="32"/>
    </row>
    <row r="152" spans="2:3">
      <c r="B152" s="32"/>
      <c r="C152" s="32"/>
    </row>
    <row r="153" spans="2:3">
      <c r="B153" s="32"/>
      <c r="C153" s="32"/>
    </row>
    <row r="154" spans="2:3">
      <c r="B154" s="32"/>
      <c r="C154" s="32"/>
    </row>
    <row r="155" spans="2:3">
      <c r="B155" s="32"/>
      <c r="C155" s="32"/>
    </row>
    <row r="156" spans="2:3">
      <c r="B156" s="32"/>
      <c r="C156" s="32"/>
    </row>
    <row r="157" spans="2:3">
      <c r="B157" s="32"/>
      <c r="C157" s="32"/>
    </row>
    <row r="158" spans="2:3">
      <c r="B158" s="32"/>
      <c r="C158" s="32"/>
    </row>
    <row r="159" spans="2:3">
      <c r="B159" s="32"/>
      <c r="C159" s="32"/>
    </row>
    <row r="160" spans="2:3">
      <c r="B160" s="32"/>
      <c r="C160" s="32"/>
    </row>
    <row r="161" spans="2:3">
      <c r="B161" s="32"/>
      <c r="C161" s="32"/>
    </row>
    <row r="162" spans="2:3">
      <c r="B162" s="32"/>
      <c r="C162" s="32"/>
    </row>
    <row r="163" spans="2:3">
      <c r="B163" s="32"/>
      <c r="C163" s="32"/>
    </row>
    <row r="164" spans="2:3">
      <c r="B164" s="32"/>
      <c r="C164" s="32"/>
    </row>
    <row r="165" spans="2:3">
      <c r="B165" s="32"/>
      <c r="C165" s="32"/>
    </row>
    <row r="166" spans="2:3">
      <c r="B166" s="32"/>
      <c r="C166" s="32"/>
    </row>
    <row r="167" spans="2:3">
      <c r="B167" s="32"/>
      <c r="C167" s="32"/>
    </row>
    <row r="168" spans="2:3">
      <c r="B168" s="32"/>
      <c r="C168" s="32"/>
    </row>
    <row r="169" spans="2:3">
      <c r="B169" s="32"/>
      <c r="C169" s="32"/>
    </row>
    <row r="170" spans="2:3">
      <c r="B170" s="32"/>
      <c r="C170" s="32"/>
    </row>
    <row r="171" spans="2:3">
      <c r="B171" s="32"/>
      <c r="C171" s="32"/>
    </row>
    <row r="172" spans="2:3">
      <c r="B172" s="32"/>
      <c r="C172" s="32"/>
    </row>
    <row r="173" spans="2:3">
      <c r="B173" s="32"/>
      <c r="C173" s="32"/>
    </row>
    <row r="174" spans="2:3">
      <c r="B174" s="32"/>
      <c r="C174" s="32"/>
    </row>
    <row r="175" spans="2:3">
      <c r="B175" s="32"/>
      <c r="C175" s="32"/>
    </row>
    <row r="176" spans="2:3">
      <c r="B176" s="32"/>
      <c r="C176" s="32"/>
    </row>
    <row r="177" spans="2:3">
      <c r="B177" s="32"/>
      <c r="C177" s="32"/>
    </row>
    <row r="178" spans="2:3">
      <c r="B178" s="32"/>
      <c r="C178" s="32"/>
    </row>
    <row r="179" spans="2:3">
      <c r="B179" s="32"/>
      <c r="C179" s="32"/>
    </row>
    <row r="180" spans="2:3">
      <c r="B180" s="32"/>
      <c r="C180" s="32"/>
    </row>
    <row r="181" spans="2:3">
      <c r="B181" s="32"/>
      <c r="C181" s="32"/>
    </row>
    <row r="182" spans="2:3">
      <c r="B182" s="32"/>
      <c r="C182" s="32"/>
    </row>
    <row r="183" spans="2:3">
      <c r="B183" s="32"/>
      <c r="C183" s="32"/>
    </row>
    <row r="184" spans="2:3">
      <c r="B184" s="32"/>
      <c r="C184" s="32"/>
    </row>
    <row r="185" spans="2:3">
      <c r="B185" s="32"/>
      <c r="C185" s="32"/>
    </row>
    <row r="186" spans="2:3">
      <c r="B186" s="32"/>
      <c r="C186" s="32"/>
    </row>
    <row r="187" spans="2:3">
      <c r="B187" s="32"/>
      <c r="C187" s="32"/>
    </row>
    <row r="188" spans="2:3">
      <c r="B188" s="32"/>
      <c r="C188" s="32"/>
    </row>
    <row r="189" spans="2:3">
      <c r="B189" s="32"/>
      <c r="C189" s="32"/>
    </row>
    <row r="190" spans="2:3">
      <c r="B190" s="32"/>
      <c r="C190" s="32"/>
    </row>
    <row r="191" spans="2:3">
      <c r="B191" s="32"/>
      <c r="C191" s="32"/>
    </row>
    <row r="192" spans="2:3">
      <c r="B192" s="32"/>
      <c r="C192" s="32"/>
    </row>
    <row r="193" spans="2:3">
      <c r="B193" s="32"/>
      <c r="C193" s="32"/>
    </row>
    <row r="194" spans="2:3">
      <c r="B194" s="32"/>
      <c r="C194" s="32"/>
    </row>
    <row r="195" spans="2:3">
      <c r="B195" s="32"/>
      <c r="C195" s="32"/>
    </row>
    <row r="196" spans="2:3">
      <c r="B196" s="32"/>
      <c r="C196" s="32"/>
    </row>
    <row r="197" spans="2:3">
      <c r="B197" s="32"/>
      <c r="C197" s="32"/>
    </row>
    <row r="198" spans="2:3">
      <c r="B198" s="32"/>
      <c r="C198" s="32"/>
    </row>
    <row r="199" spans="2:3">
      <c r="B199" s="32"/>
      <c r="C199" s="32"/>
    </row>
    <row r="200" spans="2:3">
      <c r="B200" s="32"/>
      <c r="C200" s="32"/>
    </row>
    <row r="201" spans="2:3">
      <c r="B201" s="32"/>
      <c r="C201" s="32"/>
    </row>
    <row r="202" spans="2:3">
      <c r="B202" s="32"/>
      <c r="C202" s="32"/>
    </row>
    <row r="203" spans="2:3">
      <c r="B203" s="32"/>
      <c r="C203" s="32"/>
    </row>
    <row r="204" spans="2:3">
      <c r="B204" s="32"/>
      <c r="C204" s="32"/>
    </row>
    <row r="205" spans="2:3">
      <c r="B205" s="32"/>
      <c r="C205" s="32"/>
    </row>
    <row r="206" spans="2:3">
      <c r="B206" s="32"/>
      <c r="C206" s="32"/>
    </row>
    <row r="207" spans="2:3">
      <c r="B207" s="32"/>
      <c r="C207" s="32"/>
    </row>
    <row r="208" spans="2:3">
      <c r="B208" s="32"/>
      <c r="C208" s="32"/>
    </row>
    <row r="209" spans="2:3">
      <c r="B209" s="32"/>
      <c r="C209" s="32"/>
    </row>
    <row r="210" spans="2:3">
      <c r="B210" s="32"/>
      <c r="C210" s="32"/>
    </row>
    <row r="211" spans="2:3">
      <c r="B211" s="32"/>
      <c r="C211" s="32"/>
    </row>
    <row r="212" spans="2:3">
      <c r="B212" s="32"/>
      <c r="C212" s="32"/>
    </row>
    <row r="213" spans="2:3">
      <c r="B213" s="32"/>
      <c r="C213" s="32"/>
    </row>
    <row r="214" spans="2:3">
      <c r="B214" s="32"/>
      <c r="C214" s="32"/>
    </row>
    <row r="215" spans="2:3">
      <c r="B215" s="32"/>
      <c r="C215" s="32"/>
    </row>
    <row r="216" spans="2:3">
      <c r="B216" s="32"/>
      <c r="C216" s="32"/>
    </row>
    <row r="217" spans="2:3">
      <c r="B217" s="32"/>
      <c r="C217" s="32"/>
    </row>
    <row r="218" spans="2:3">
      <c r="B218" s="32"/>
      <c r="C218" s="32"/>
    </row>
    <row r="219" spans="2:3">
      <c r="B219" s="32"/>
      <c r="C219" s="32"/>
    </row>
    <row r="220" spans="2:3">
      <c r="B220" s="32"/>
      <c r="C220" s="32"/>
    </row>
  </sheetData>
  <autoFilter ref="A10:AQ91" xr:uid="{72C1CD7E-EAD8-4BAB-B7A9-C3A0F9D54927}">
    <filterColumn colId="1">
      <filters>
        <filter val="PRODUCCIÓN Y PROGRAMACIÓN _x000a_PD - PG"/>
      </filters>
    </filterColumn>
  </autoFilter>
  <mergeCells count="80">
    <mergeCell ref="A60:A91"/>
    <mergeCell ref="E89:E91"/>
    <mergeCell ref="E86:E88"/>
    <mergeCell ref="A43:A59"/>
    <mergeCell ref="D55:D59"/>
    <mergeCell ref="D89:D91"/>
    <mergeCell ref="D83:D88"/>
    <mergeCell ref="D78:D82"/>
    <mergeCell ref="D73:D77"/>
    <mergeCell ref="D43:D47"/>
    <mergeCell ref="E83:E85"/>
    <mergeCell ref="D48:D54"/>
    <mergeCell ref="E48:E54"/>
    <mergeCell ref="D60:D65"/>
    <mergeCell ref="D68:D72"/>
    <mergeCell ref="E68:E72"/>
    <mergeCell ref="AK3:AP4"/>
    <mergeCell ref="AK1:AP2"/>
    <mergeCell ref="AK5:AP5"/>
    <mergeCell ref="A1:D5"/>
    <mergeCell ref="E1:AJ2"/>
    <mergeCell ref="E3:AJ4"/>
    <mergeCell ref="E5:AJ5"/>
    <mergeCell ref="A8:A10"/>
    <mergeCell ref="A35:A42"/>
    <mergeCell ref="D35:D42"/>
    <mergeCell ref="E22:E23"/>
    <mergeCell ref="E24:E25"/>
    <mergeCell ref="E36:E42"/>
    <mergeCell ref="A11:A26"/>
    <mergeCell ref="D22:D26"/>
    <mergeCell ref="A27:A34"/>
    <mergeCell ref="D27:D34"/>
    <mergeCell ref="D11:D21"/>
    <mergeCell ref="E27:E31"/>
    <mergeCell ref="D8:D10"/>
    <mergeCell ref="E8:E10"/>
    <mergeCell ref="B8:B10"/>
    <mergeCell ref="C8:C10"/>
    <mergeCell ref="E18:E19"/>
    <mergeCell ref="E20:E21"/>
    <mergeCell ref="E78:E82"/>
    <mergeCell ref="E43:E44"/>
    <mergeCell ref="E45:E47"/>
    <mergeCell ref="E55:E57"/>
    <mergeCell ref="E58:E59"/>
    <mergeCell ref="E73:E77"/>
    <mergeCell ref="E60:E65"/>
    <mergeCell ref="L8:L10"/>
    <mergeCell ref="M8:M10"/>
    <mergeCell ref="E11:E17"/>
    <mergeCell ref="F11:F12"/>
    <mergeCell ref="F13:F15"/>
    <mergeCell ref="W8:AP8"/>
    <mergeCell ref="W9:W10"/>
    <mergeCell ref="X9:AP9"/>
    <mergeCell ref="V8:V10"/>
    <mergeCell ref="U8:U10"/>
    <mergeCell ref="F18:F19"/>
    <mergeCell ref="F20:F21"/>
    <mergeCell ref="T8:T10"/>
    <mergeCell ref="I8:I10"/>
    <mergeCell ref="O8:S8"/>
    <mergeCell ref="R9:R10"/>
    <mergeCell ref="F8:F10"/>
    <mergeCell ref="H8:H10"/>
    <mergeCell ref="J8:J10"/>
    <mergeCell ref="K8:K10"/>
    <mergeCell ref="S9:S10"/>
    <mergeCell ref="G8:G10"/>
    <mergeCell ref="N8:N10"/>
    <mergeCell ref="O9:O10"/>
    <mergeCell ref="P9:P10"/>
    <mergeCell ref="Q9:Q10"/>
    <mergeCell ref="F83:F85"/>
    <mergeCell ref="F86:F88"/>
    <mergeCell ref="F49:F51"/>
    <mergeCell ref="F52:F54"/>
    <mergeCell ref="F24:F25"/>
    <mergeCell ref="F38:F39"/>
  </mergeCells>
  <pageMargins left="0.51181102362204722" right="0.51181102362204722" top="0.55118110236220474" bottom="0.55118110236220474" header="0.31496062992125984" footer="0.31496062992125984"/>
  <pageSetup scale="4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B751-E42A-4C27-A6B7-DE5ED95836C0}">
  <sheetPr codeName="Hoja2"/>
  <dimension ref="A2:N31"/>
  <sheetViews>
    <sheetView topLeftCell="A3" zoomScale="110" zoomScaleNormal="110" workbookViewId="0">
      <selection activeCell="D9" sqref="D9"/>
    </sheetView>
  </sheetViews>
  <sheetFormatPr baseColWidth="10" defaultRowHeight="12"/>
  <cols>
    <col min="1" max="1" width="16.33203125" style="1" customWidth="1"/>
    <col min="2" max="2" width="22" style="1" customWidth="1"/>
    <col min="3" max="3" width="21.33203125" style="1" customWidth="1"/>
    <col min="4" max="12" width="9.44140625" style="1" customWidth="1"/>
    <col min="13" max="14" width="11.5546875" style="1"/>
    <col min="15" max="15" width="33.88671875" style="1" customWidth="1"/>
    <col min="16" max="16384" width="11.5546875" style="1"/>
  </cols>
  <sheetData>
    <row r="2" spans="1:14" ht="14.4" customHeight="1">
      <c r="A2" s="63" t="s">
        <v>0</v>
      </c>
      <c r="B2" s="63" t="s">
        <v>1</v>
      </c>
      <c r="C2" s="63" t="s">
        <v>2</v>
      </c>
      <c r="D2" s="66" t="s">
        <v>38</v>
      </c>
      <c r="E2" s="66"/>
      <c r="F2" s="66"/>
      <c r="G2" s="66"/>
      <c r="H2" s="66"/>
      <c r="I2" s="66"/>
      <c r="J2" s="66"/>
      <c r="K2" s="66"/>
      <c r="L2" s="66"/>
    </row>
    <row r="3" spans="1:14" ht="14.4" customHeight="1">
      <c r="A3" s="64"/>
      <c r="B3" s="64"/>
      <c r="C3" s="64"/>
      <c r="D3" s="70">
        <v>2024</v>
      </c>
      <c r="E3" s="71"/>
      <c r="F3" s="70">
        <v>2025</v>
      </c>
      <c r="G3" s="71"/>
      <c r="H3" s="70">
        <v>2026</v>
      </c>
      <c r="I3" s="71"/>
      <c r="J3" s="70">
        <v>2027</v>
      </c>
      <c r="K3" s="71"/>
      <c r="L3" s="66" t="s">
        <v>102</v>
      </c>
    </row>
    <row r="4" spans="1:14">
      <c r="A4" s="65"/>
      <c r="B4" s="65"/>
      <c r="C4" s="65"/>
      <c r="D4" s="29" t="s">
        <v>100</v>
      </c>
      <c r="E4" s="29" t="s">
        <v>101</v>
      </c>
      <c r="F4" s="29" t="s">
        <v>100</v>
      </c>
      <c r="G4" s="29" t="s">
        <v>101</v>
      </c>
      <c r="H4" s="29" t="s">
        <v>100</v>
      </c>
      <c r="I4" s="29" t="s">
        <v>101</v>
      </c>
      <c r="J4" s="29" t="s">
        <v>100</v>
      </c>
      <c r="K4" s="29" t="s">
        <v>101</v>
      </c>
      <c r="L4" s="66"/>
    </row>
    <row r="5" spans="1:14" ht="35.4" customHeight="1">
      <c r="A5" s="62" t="s">
        <v>438</v>
      </c>
      <c r="B5" s="49" t="s">
        <v>5</v>
      </c>
      <c r="C5" s="2" t="s">
        <v>6</v>
      </c>
      <c r="D5" s="11"/>
      <c r="E5" s="11"/>
      <c r="F5" s="11"/>
      <c r="G5" s="11"/>
      <c r="H5" s="11"/>
      <c r="I5" s="11"/>
      <c r="J5" s="11"/>
      <c r="K5" s="11"/>
      <c r="L5" s="11">
        <f t="shared" ref="L5:L10" si="0">SUM(D5:K5)</f>
        <v>0</v>
      </c>
      <c r="M5" s="19"/>
    </row>
    <row r="6" spans="1:14" ht="35.4" customHeight="1">
      <c r="A6" s="62"/>
      <c r="B6" s="49"/>
      <c r="C6" s="2" t="s">
        <v>7</v>
      </c>
      <c r="D6" s="11">
        <v>125719</v>
      </c>
      <c r="E6" s="11"/>
      <c r="F6" s="11">
        <v>132885</v>
      </c>
      <c r="G6" s="11"/>
      <c r="H6" s="11">
        <v>136872</v>
      </c>
      <c r="I6" s="11"/>
      <c r="J6" s="11">
        <v>140978</v>
      </c>
      <c r="K6" s="11"/>
      <c r="L6" s="11">
        <f t="shared" si="0"/>
        <v>536454</v>
      </c>
      <c r="M6" s="19"/>
      <c r="N6" s="20"/>
    </row>
    <row r="7" spans="1:14" ht="35.4" customHeight="1">
      <c r="A7" s="62"/>
      <c r="B7" s="49"/>
      <c r="C7" s="2" t="s">
        <v>76</v>
      </c>
      <c r="D7" s="11"/>
      <c r="E7" s="11"/>
      <c r="F7" s="11"/>
      <c r="G7" s="11"/>
      <c r="H7" s="11"/>
      <c r="I7" s="11"/>
      <c r="J7" s="11"/>
      <c r="K7" s="11"/>
      <c r="L7" s="11">
        <f t="shared" si="0"/>
        <v>0</v>
      </c>
      <c r="M7" s="19"/>
    </row>
    <row r="8" spans="1:14" ht="43.2" customHeight="1">
      <c r="A8" s="62"/>
      <c r="B8" s="49" t="s">
        <v>9</v>
      </c>
      <c r="C8" s="2" t="s">
        <v>10</v>
      </c>
      <c r="D8" s="11"/>
      <c r="E8" s="11"/>
      <c r="F8" s="11"/>
      <c r="G8" s="11"/>
      <c r="H8" s="11"/>
      <c r="I8" s="11"/>
      <c r="J8" s="11"/>
      <c r="K8" s="11"/>
      <c r="L8" s="11">
        <f t="shared" si="0"/>
        <v>0</v>
      </c>
      <c r="M8" s="19"/>
    </row>
    <row r="9" spans="1:14" ht="43.2" customHeight="1">
      <c r="A9" s="62"/>
      <c r="B9" s="49"/>
      <c r="C9" s="2" t="s">
        <v>12</v>
      </c>
      <c r="D9" s="11">
        <v>50</v>
      </c>
      <c r="E9" s="11"/>
      <c r="F9" s="11">
        <v>55</v>
      </c>
      <c r="G9" s="11"/>
      <c r="H9" s="11">
        <v>60</v>
      </c>
      <c r="I9" s="11"/>
      <c r="J9" s="11">
        <v>66</v>
      </c>
      <c r="K9" s="11"/>
      <c r="L9" s="11">
        <f t="shared" si="0"/>
        <v>231</v>
      </c>
      <c r="M9" s="19"/>
    </row>
    <row r="10" spans="1:14" ht="43.2" customHeight="1">
      <c r="A10" s="62"/>
      <c r="B10" s="49"/>
      <c r="C10" s="2" t="s">
        <v>39</v>
      </c>
      <c r="D10" s="11"/>
      <c r="E10" s="11"/>
      <c r="F10" s="11"/>
      <c r="G10" s="11"/>
      <c r="H10" s="11"/>
      <c r="I10" s="11"/>
      <c r="J10" s="11"/>
      <c r="K10" s="11"/>
      <c r="L10" s="11">
        <f t="shared" si="0"/>
        <v>0</v>
      </c>
      <c r="M10" s="19"/>
      <c r="N10" s="20"/>
    </row>
    <row r="11" spans="1:14" ht="48.6" customHeight="1">
      <c r="A11" s="72" t="s">
        <v>434</v>
      </c>
      <c r="B11" s="50" t="s">
        <v>98</v>
      </c>
      <c r="C11" s="5" t="s">
        <v>99</v>
      </c>
      <c r="D11" s="10"/>
      <c r="E11" s="10">
        <f>7528-560-30</f>
        <v>6938</v>
      </c>
      <c r="F11" s="10"/>
      <c r="G11" s="10">
        <f>8280-600-40</f>
        <v>7640</v>
      </c>
      <c r="H11" s="10"/>
      <c r="I11" s="10">
        <f>9108-650-45</f>
        <v>8413</v>
      </c>
      <c r="J11" s="10"/>
      <c r="K11" s="10">
        <f>10019-680-50</f>
        <v>9289</v>
      </c>
      <c r="L11" s="10">
        <f t="shared" ref="L11:L30" si="1">SUM(D11:K11)</f>
        <v>32280</v>
      </c>
      <c r="M11" s="21"/>
      <c r="N11" s="20"/>
    </row>
    <row r="12" spans="1:14" ht="42.6" customHeight="1">
      <c r="A12" s="72"/>
      <c r="B12" s="50"/>
      <c r="C12" s="5" t="s">
        <v>14</v>
      </c>
      <c r="D12" s="10"/>
      <c r="E12" s="10">
        <v>1882</v>
      </c>
      <c r="F12" s="10"/>
      <c r="G12" s="10">
        <v>2070</v>
      </c>
      <c r="H12" s="10"/>
      <c r="I12" s="10">
        <v>2277</v>
      </c>
      <c r="J12" s="10"/>
      <c r="K12" s="10">
        <v>2504</v>
      </c>
      <c r="L12" s="10">
        <f t="shared" si="1"/>
        <v>8733</v>
      </c>
      <c r="M12" s="19"/>
      <c r="N12" s="20"/>
    </row>
    <row r="13" spans="1:14" ht="42.6" customHeight="1">
      <c r="A13" s="72"/>
      <c r="B13" s="50"/>
      <c r="C13" s="5" t="s">
        <v>15</v>
      </c>
      <c r="D13" s="10"/>
      <c r="E13" s="10">
        <v>1000</v>
      </c>
      <c r="F13" s="10"/>
      <c r="G13" s="10">
        <v>1000</v>
      </c>
      <c r="H13" s="10"/>
      <c r="I13" s="10">
        <v>800</v>
      </c>
      <c r="J13" s="10"/>
      <c r="K13" s="10">
        <v>800</v>
      </c>
      <c r="L13" s="10">
        <f t="shared" si="1"/>
        <v>3600</v>
      </c>
      <c r="M13" s="19"/>
      <c r="N13" s="20"/>
    </row>
    <row r="14" spans="1:14" ht="42.6" customHeight="1">
      <c r="A14" s="72"/>
      <c r="B14" s="50"/>
      <c r="C14" s="5" t="s">
        <v>16</v>
      </c>
      <c r="D14" s="10"/>
      <c r="E14" s="10"/>
      <c r="F14" s="10"/>
      <c r="G14" s="10"/>
      <c r="H14" s="10"/>
      <c r="I14" s="10"/>
      <c r="J14" s="10"/>
      <c r="K14" s="10"/>
      <c r="L14" s="10">
        <f t="shared" si="1"/>
        <v>0</v>
      </c>
      <c r="M14" s="19"/>
      <c r="N14" s="20"/>
    </row>
    <row r="15" spans="1:14" ht="48.6" customHeight="1">
      <c r="A15" s="62" t="s">
        <v>435</v>
      </c>
      <c r="B15" s="49" t="s">
        <v>17</v>
      </c>
      <c r="C15" s="2" t="s">
        <v>18</v>
      </c>
      <c r="D15" s="11"/>
      <c r="E15" s="11">
        <v>560</v>
      </c>
      <c r="F15" s="11"/>
      <c r="G15" s="11">
        <v>600</v>
      </c>
      <c r="H15" s="11"/>
      <c r="I15" s="11">
        <v>650</v>
      </c>
      <c r="J15" s="11"/>
      <c r="K15" s="11">
        <v>680</v>
      </c>
      <c r="L15" s="11">
        <f t="shared" si="1"/>
        <v>2490</v>
      </c>
      <c r="M15" s="21"/>
    </row>
    <row r="16" spans="1:14" ht="48.6" customHeight="1">
      <c r="A16" s="62"/>
      <c r="B16" s="49"/>
      <c r="C16" s="2" t="s">
        <v>19</v>
      </c>
      <c r="D16" s="11">
        <v>20</v>
      </c>
      <c r="E16" s="11">
        <v>30</v>
      </c>
      <c r="F16" s="11">
        <v>25</v>
      </c>
      <c r="G16" s="11">
        <v>40</v>
      </c>
      <c r="H16" s="11">
        <v>30</v>
      </c>
      <c r="I16" s="11">
        <v>45</v>
      </c>
      <c r="J16" s="11">
        <v>40</v>
      </c>
      <c r="K16" s="11">
        <v>50</v>
      </c>
      <c r="L16" s="11">
        <f t="shared" si="1"/>
        <v>280</v>
      </c>
      <c r="M16" s="19"/>
    </row>
    <row r="17" spans="1:13" ht="36.6" customHeight="1">
      <c r="A17" s="72" t="s">
        <v>436</v>
      </c>
      <c r="B17" s="50" t="s">
        <v>20</v>
      </c>
      <c r="C17" s="5" t="s">
        <v>21</v>
      </c>
      <c r="D17" s="10">
        <v>600</v>
      </c>
      <c r="E17" s="10">
        <v>4200</v>
      </c>
      <c r="F17" s="10">
        <v>660</v>
      </c>
      <c r="G17" s="10">
        <v>4575</v>
      </c>
      <c r="H17" s="10">
        <v>726</v>
      </c>
      <c r="I17" s="10">
        <v>5042</v>
      </c>
      <c r="J17" s="10">
        <v>798</v>
      </c>
      <c r="K17" s="10">
        <v>5562</v>
      </c>
      <c r="L17" s="10">
        <f t="shared" si="1"/>
        <v>22163</v>
      </c>
      <c r="M17" s="21"/>
    </row>
    <row r="18" spans="1:13" ht="34.200000000000003" customHeight="1">
      <c r="A18" s="72"/>
      <c r="B18" s="50"/>
      <c r="C18" s="5" t="s">
        <v>23</v>
      </c>
      <c r="D18" s="10"/>
      <c r="E18" s="10">
        <v>500</v>
      </c>
      <c r="F18" s="10"/>
      <c r="G18" s="10">
        <v>550</v>
      </c>
      <c r="H18" s="10"/>
      <c r="I18" s="10">
        <v>605</v>
      </c>
      <c r="J18" s="10"/>
      <c r="K18" s="10">
        <v>665</v>
      </c>
      <c r="L18" s="10">
        <f t="shared" si="1"/>
        <v>2320</v>
      </c>
      <c r="M18" s="19"/>
    </row>
    <row r="19" spans="1:13" ht="60" customHeight="1">
      <c r="A19" s="72"/>
      <c r="B19" s="5" t="s">
        <v>24</v>
      </c>
      <c r="C19" s="5" t="s">
        <v>25</v>
      </c>
      <c r="D19" s="12">
        <v>5</v>
      </c>
      <c r="E19" s="12"/>
      <c r="F19" s="13">
        <v>5.5</v>
      </c>
      <c r="G19" s="12"/>
      <c r="H19" s="13">
        <v>6.5</v>
      </c>
      <c r="I19" s="12"/>
      <c r="J19" s="13">
        <v>7.15</v>
      </c>
      <c r="K19" s="12"/>
      <c r="L19" s="12">
        <f t="shared" si="1"/>
        <v>24.15</v>
      </c>
      <c r="M19" s="19"/>
    </row>
    <row r="20" spans="1:13" ht="47.4" customHeight="1">
      <c r="A20" s="72"/>
      <c r="B20" s="50" t="s">
        <v>26</v>
      </c>
      <c r="C20" s="5" t="s">
        <v>27</v>
      </c>
      <c r="D20" s="12"/>
      <c r="E20" s="12"/>
      <c r="F20" s="12"/>
      <c r="G20" s="12"/>
      <c r="H20" s="12"/>
      <c r="I20" s="12"/>
      <c r="J20" s="12"/>
      <c r="K20" s="12"/>
      <c r="L20" s="12">
        <f t="shared" si="1"/>
        <v>0</v>
      </c>
      <c r="M20" s="19"/>
    </row>
    <row r="21" spans="1:13" ht="44.4" customHeight="1">
      <c r="A21" s="72"/>
      <c r="B21" s="50"/>
      <c r="C21" s="5" t="s">
        <v>28</v>
      </c>
      <c r="D21" s="12"/>
      <c r="E21" s="12"/>
      <c r="F21" s="12"/>
      <c r="G21" s="12"/>
      <c r="H21" s="12"/>
      <c r="I21" s="12"/>
      <c r="J21" s="12"/>
      <c r="K21" s="12"/>
      <c r="L21" s="12">
        <f t="shared" si="1"/>
        <v>0</v>
      </c>
      <c r="M21" s="19"/>
    </row>
    <row r="22" spans="1:13" ht="36" customHeight="1">
      <c r="A22" s="62" t="s">
        <v>437</v>
      </c>
      <c r="B22" s="9" t="s">
        <v>29</v>
      </c>
      <c r="C22" s="9" t="s">
        <v>30</v>
      </c>
      <c r="D22" s="14">
        <v>25</v>
      </c>
      <c r="E22" s="14"/>
      <c r="F22" s="14">
        <v>30</v>
      </c>
      <c r="G22" s="14"/>
      <c r="H22" s="14">
        <v>35</v>
      </c>
      <c r="I22" s="14"/>
      <c r="J22" s="14">
        <v>40</v>
      </c>
      <c r="K22" s="14"/>
      <c r="L22" s="14">
        <f t="shared" si="1"/>
        <v>130</v>
      </c>
      <c r="M22" s="19"/>
    </row>
    <row r="23" spans="1:13" ht="51" customHeight="1">
      <c r="A23" s="62"/>
      <c r="B23" s="9" t="s">
        <v>447</v>
      </c>
      <c r="C23" s="9" t="s">
        <v>448</v>
      </c>
      <c r="D23" s="14">
        <v>25</v>
      </c>
      <c r="E23" s="14"/>
      <c r="F23" s="14">
        <v>28</v>
      </c>
      <c r="G23" s="14"/>
      <c r="H23" s="14">
        <v>31</v>
      </c>
      <c r="I23" s="14"/>
      <c r="J23" s="14">
        <v>34</v>
      </c>
      <c r="K23" s="14"/>
      <c r="L23" s="14">
        <f t="shared" si="1"/>
        <v>118</v>
      </c>
      <c r="M23" s="19"/>
    </row>
    <row r="24" spans="1:13" ht="104.4" customHeight="1">
      <c r="A24" s="62"/>
      <c r="B24" s="9" t="s">
        <v>449</v>
      </c>
      <c r="C24" s="9" t="s">
        <v>450</v>
      </c>
      <c r="D24" s="14"/>
      <c r="E24" s="14"/>
      <c r="F24" s="14"/>
      <c r="G24" s="14"/>
      <c r="H24" s="14"/>
      <c r="I24" s="14"/>
      <c r="J24" s="14"/>
      <c r="K24" s="14"/>
      <c r="L24" s="14"/>
      <c r="M24" s="19"/>
    </row>
    <row r="25" spans="1:13" ht="70.8" customHeight="1">
      <c r="A25" s="62"/>
      <c r="B25" s="9" t="s">
        <v>451</v>
      </c>
      <c r="C25" s="9" t="s">
        <v>452</v>
      </c>
      <c r="D25" s="14"/>
      <c r="E25" s="14"/>
      <c r="F25" s="14"/>
      <c r="G25" s="14"/>
      <c r="H25" s="14"/>
      <c r="I25" s="14"/>
      <c r="J25" s="14"/>
      <c r="K25" s="14"/>
      <c r="L25" s="14"/>
      <c r="M25" s="19"/>
    </row>
    <row r="26" spans="1:13" ht="141" customHeight="1">
      <c r="A26" s="62"/>
      <c r="B26" s="2" t="s">
        <v>453</v>
      </c>
      <c r="C26" s="2" t="s">
        <v>454</v>
      </c>
      <c r="D26" s="14"/>
      <c r="E26" s="14"/>
      <c r="F26" s="14"/>
      <c r="G26" s="14"/>
      <c r="H26" s="14"/>
      <c r="I26" s="14"/>
      <c r="J26" s="14"/>
      <c r="K26" s="14"/>
      <c r="L26" s="14">
        <f t="shared" si="1"/>
        <v>0</v>
      </c>
      <c r="M26" s="21"/>
    </row>
    <row r="27" spans="1:13" ht="48">
      <c r="A27" s="62"/>
      <c r="B27" s="2" t="s">
        <v>455</v>
      </c>
      <c r="C27" s="2" t="s">
        <v>456</v>
      </c>
      <c r="D27" s="14"/>
      <c r="E27" s="14"/>
      <c r="F27" s="14"/>
      <c r="G27" s="14"/>
      <c r="H27" s="14"/>
      <c r="I27" s="14"/>
      <c r="J27" s="14"/>
      <c r="K27" s="14"/>
      <c r="L27" s="14">
        <f t="shared" si="1"/>
        <v>0</v>
      </c>
      <c r="M27" s="19"/>
    </row>
    <row r="28" spans="1:13" ht="28.8" customHeight="1">
      <c r="A28" s="62"/>
      <c r="B28" s="49" t="s">
        <v>457</v>
      </c>
      <c r="C28" s="2" t="s">
        <v>458</v>
      </c>
      <c r="D28" s="14">
        <v>5</v>
      </c>
      <c r="E28" s="14"/>
      <c r="F28" s="14">
        <v>5.5</v>
      </c>
      <c r="G28" s="14"/>
      <c r="H28" s="14">
        <v>6.5</v>
      </c>
      <c r="I28" s="14"/>
      <c r="J28" s="14">
        <v>7.15</v>
      </c>
      <c r="K28" s="14"/>
      <c r="L28" s="14">
        <f t="shared" si="1"/>
        <v>24.15</v>
      </c>
      <c r="M28" s="19"/>
    </row>
    <row r="29" spans="1:13" ht="25.2" customHeight="1">
      <c r="A29" s="62"/>
      <c r="B29" s="49"/>
      <c r="C29" s="2" t="s">
        <v>459</v>
      </c>
      <c r="D29" s="14"/>
      <c r="E29" s="14"/>
      <c r="F29" s="14"/>
      <c r="G29" s="14"/>
      <c r="H29" s="14"/>
      <c r="I29" s="14"/>
      <c r="J29" s="14"/>
      <c r="K29" s="14"/>
      <c r="L29" s="14">
        <f t="shared" si="1"/>
        <v>0</v>
      </c>
      <c r="M29" s="19"/>
    </row>
    <row r="30" spans="1:13" ht="50.4" customHeight="1">
      <c r="A30" s="62"/>
      <c r="B30" s="2" t="s">
        <v>460</v>
      </c>
      <c r="C30" s="2" t="s">
        <v>461</v>
      </c>
      <c r="D30" s="14">
        <v>22</v>
      </c>
      <c r="E30" s="14"/>
      <c r="F30" s="14">
        <v>25</v>
      </c>
      <c r="G30" s="14"/>
      <c r="H30" s="14">
        <v>28</v>
      </c>
      <c r="I30" s="14"/>
      <c r="J30" s="14">
        <v>32</v>
      </c>
      <c r="K30" s="14"/>
      <c r="L30" s="14">
        <f t="shared" si="1"/>
        <v>107</v>
      </c>
      <c r="M30" s="19"/>
    </row>
    <row r="31" spans="1:13">
      <c r="A31" s="67" t="s">
        <v>102</v>
      </c>
      <c r="B31" s="68"/>
      <c r="C31" s="69"/>
      <c r="D31" s="15">
        <f>SUM(D5:D30)</f>
        <v>126471</v>
      </c>
      <c r="E31" s="15">
        <f t="shared" ref="E31:K31" si="2">SUM(E5:E30)</f>
        <v>15110</v>
      </c>
      <c r="F31" s="15">
        <f t="shared" si="2"/>
        <v>133719</v>
      </c>
      <c r="G31" s="15">
        <f t="shared" si="2"/>
        <v>16475</v>
      </c>
      <c r="H31" s="15">
        <f t="shared" si="2"/>
        <v>137795</v>
      </c>
      <c r="I31" s="15">
        <f t="shared" si="2"/>
        <v>17832</v>
      </c>
      <c r="J31" s="15">
        <f t="shared" si="2"/>
        <v>142002.29999999999</v>
      </c>
      <c r="K31" s="15">
        <f t="shared" si="2"/>
        <v>19550</v>
      </c>
      <c r="L31" s="15">
        <f>SUM(L5:L30)</f>
        <v>608954.30000000005</v>
      </c>
    </row>
  </sheetData>
  <mergeCells count="22">
    <mergeCell ref="C2:C4"/>
    <mergeCell ref="L3:L4"/>
    <mergeCell ref="D2:L2"/>
    <mergeCell ref="A31:C31"/>
    <mergeCell ref="F3:G3"/>
    <mergeCell ref="H3:I3"/>
    <mergeCell ref="J3:K3"/>
    <mergeCell ref="B20:B21"/>
    <mergeCell ref="D3:E3"/>
    <mergeCell ref="A22:A30"/>
    <mergeCell ref="B28:B29"/>
    <mergeCell ref="A17:A21"/>
    <mergeCell ref="B17:B18"/>
    <mergeCell ref="A11:A14"/>
    <mergeCell ref="B11:B14"/>
    <mergeCell ref="A15:A16"/>
    <mergeCell ref="B15:B16"/>
    <mergeCell ref="A5:A10"/>
    <mergeCell ref="B5:B7"/>
    <mergeCell ref="B8:B10"/>
    <mergeCell ref="A2:A4"/>
    <mergeCell ref="B2:B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recursos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Sanchez</dc:creator>
  <cp:lastModifiedBy>Administrativa Telecafe</cp:lastModifiedBy>
  <cp:lastPrinted>2024-09-30T14:13:13Z</cp:lastPrinted>
  <dcterms:created xsi:type="dcterms:W3CDTF">2023-12-20T20:37:33Z</dcterms:created>
  <dcterms:modified xsi:type="dcterms:W3CDTF">2025-08-04T15:53:20Z</dcterms:modified>
</cp:coreProperties>
</file>