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8_{2F57DD03-C95A-4ECF-ACBB-440490371B9D}" xr6:coauthVersionLast="47" xr6:coauthVersionMax="47" xr10:uidLastSave="{00000000-0000-0000-0000-000000000000}"/>
  <bookViews>
    <workbookView xWindow="-108" yWindow="-108" windowWidth="23256" windowHeight="12576" xr2:uid="{4C39248A-B690-40E8-87E8-6DC2A7E91EE6}"/>
  </bookViews>
  <sheets>
    <sheet name="2023" sheetId="1" r:id="rId1"/>
  </sheets>
  <definedNames>
    <definedName name="_xlnm._FilterDatabase" localSheetId="0" hidden="1">'2023'!$A$2:$AX$81</definedName>
    <definedName name="_xlnm.Print_Titles" localSheetId="0">'2023'!$1:$4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5" i="1" l="1"/>
  <c r="AW79" i="1"/>
  <c r="O7" i="1"/>
  <c r="O6" i="1"/>
  <c r="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tc={51EF90E1-F89F-4CCF-B700-62AFF20AFE5F}</author>
    <author>tc={91FAF02C-57F7-4F77-AC5D-DD69269BAF56}</author>
    <author>tc={47DA9AAF-1C20-497E-9A60-6DE196B9026A}</author>
    <author>tc={29712520-E29C-445A-BD3D-28D080128291}</author>
    <author>tc={1F0D73F2-D8ED-477C-87CC-A45158B703D1}</author>
    <author>tc={AB800E43-DB1D-4617-9D8F-D3B3A2911F86}</author>
    <author>tc={1E8400CE-AE00-4173-9DF2-C4B5EBD10EAA}</author>
    <author>tc={7CE31976-EB9B-40DE-A480-12E86F5F2C9F}</author>
    <author>tc={A8142A42-A7D0-4469-BEE1-B39C0CCB1EF5}</author>
    <author>tc={9DB3172B-BDEB-4528-AC01-1EF4ADAC3FF2}</author>
    <author>tc={4B8555C7-70DB-4C8F-9934-588354A4AD1D}</author>
    <author>tc={F55E655A-E787-4429-BC8F-80AED574967C}</author>
    <author>tc={4E953ADC-1357-4F11-BDB7-FDB4BD5D5968}</author>
    <author>tc={D3C2E871-2D40-426D-831B-5EC8883AB1E0}</author>
    <author>tc={DA659752-BDEC-459B-BE50-43BBD1579788}</author>
    <author>tc={43F40552-BF07-4E9A-8B67-58743EAF1573}</author>
    <author>tc={3C46E80D-0DA4-4B02-9623-9B5FD3CA8F3F}</author>
    <author>tc={718CF33D-A9DA-48FE-B09D-AE8ABB4DBFA2}</author>
    <author>tc={44ACF5F0-274B-43C7-9E92-7B9F1E1DC623}</author>
    <author>tc={F0269BBF-8FD9-4500-A4C5-F846E3DC5D42}</author>
    <author>tc={9677CBDC-A926-4D1E-A91D-82D18EF38055}</author>
    <author>tc={28A158EF-B159-4CF7-B9CE-40E356CE5602}</author>
    <author>tc={845A6F99-FD92-45B7-98A9-80350D2E560E}</author>
    <author>tc={3C72F57B-BA92-41D4-AE73-969DAD862186}</author>
    <author>tc={0655557F-85B3-4745-9C63-F30AAD6F51C1}</author>
    <author>tc={3DE617ED-5627-4149-AA6C-BAE138BE7C44}</author>
  </authors>
  <commentList>
    <comment ref="AE4" authorId="0" shapeId="0" xr:uid="{79BF2A96-D804-4377-BF22-1EEFD414CDD7}">
      <text>
        <r>
          <rPr>
            <b/>
            <sz val="16"/>
            <color indexed="81"/>
            <rFont val="Tahoma"/>
            <family val="2"/>
          </rPr>
          <t>Planeación Institcional</t>
        </r>
      </text>
    </comment>
    <comment ref="AF4" authorId="0" shapeId="0" xr:uid="{5DA451D9-F446-499C-95BD-8D1DEB8ABAF6}">
      <text>
        <r>
          <rPr>
            <b/>
            <sz val="10"/>
            <color indexed="81"/>
            <rFont val="Tahoma"/>
            <family val="2"/>
          </rPr>
          <t>GESTIÓN PRESUPUESTALY EFICIENCIA DEL GASTO PÚBLICO</t>
        </r>
        <r>
          <rPr>
            <b/>
            <sz val="9"/>
            <color indexed="81"/>
            <rFont val="Tahoma"/>
            <family val="2"/>
          </rPr>
          <t xml:space="preserve">
</t>
        </r>
      </text>
    </comment>
    <comment ref="AG4" authorId="0" shapeId="0" xr:uid="{3F15F990-83E7-43A9-B5C6-97500437DC90}">
      <text>
        <r>
          <rPr>
            <b/>
            <sz val="16"/>
            <color indexed="81"/>
            <rFont val="Tahoma"/>
            <family val="2"/>
          </rPr>
          <t>TALENTO HUMANO</t>
        </r>
      </text>
    </comment>
    <comment ref="AH4" authorId="0" shapeId="0" xr:uid="{27EC1FDA-E66C-4D23-B79B-DCEB463ADA9F}">
      <text>
        <r>
          <rPr>
            <b/>
            <sz val="16"/>
            <color indexed="81"/>
            <rFont val="Tahoma"/>
            <family val="2"/>
          </rPr>
          <t>INTEGRIDAD</t>
        </r>
      </text>
    </comment>
    <comment ref="AI4" authorId="0" shapeId="0" xr:uid="{E8036AD8-2C22-4E72-B1CF-1F0BF1F1FA71}">
      <text>
        <r>
          <rPr>
            <b/>
            <sz val="9"/>
            <color indexed="81"/>
            <rFont val="Tahoma"/>
            <family val="2"/>
          </rPr>
          <t>TRANSPARENCIA, ACCESO A LA INFORMACIÓN PÚBLICA Y LUCHA CONTRA LA CORRUPCIÓN</t>
        </r>
      </text>
    </comment>
    <comment ref="AJ4" authorId="0" shapeId="0" xr:uid="{FE884681-44B6-4FAD-B174-87287D3B30A6}">
      <text>
        <r>
          <rPr>
            <b/>
            <sz val="11"/>
            <color indexed="81"/>
            <rFont val="Tahoma"/>
            <family val="2"/>
          </rPr>
          <t>FORTALECIMIENTO ORGANIZACIONAL Y SIMPLIFICACIÓN DE PROCESOS</t>
        </r>
        <r>
          <rPr>
            <sz val="11"/>
            <color indexed="81"/>
            <rFont val="Tahoma"/>
            <family val="2"/>
          </rPr>
          <t xml:space="preserve">
</t>
        </r>
      </text>
    </comment>
    <comment ref="AK4" authorId="0" shapeId="0" xr:uid="{80CC9DA0-69C4-4639-9D4F-D6CD4687C4A4}">
      <text>
        <r>
          <rPr>
            <b/>
            <sz val="16"/>
            <color indexed="81"/>
            <rFont val="Tahoma"/>
            <family val="2"/>
          </rPr>
          <t>SERVICIO AL CIUDADANO</t>
        </r>
      </text>
    </comment>
    <comment ref="AL4" authorId="0" shapeId="0" xr:uid="{FA8F9BC2-872F-4AED-9E75-3EDDAB80DF80}">
      <text>
        <r>
          <rPr>
            <b/>
            <sz val="11"/>
            <color indexed="81"/>
            <rFont val="Tahoma"/>
            <family val="2"/>
          </rPr>
          <t>PARTICIPACIÓN CIUDADANA EN LA GESTIÓN PÚBLICA</t>
        </r>
        <r>
          <rPr>
            <sz val="9"/>
            <color indexed="81"/>
            <rFont val="Tahoma"/>
            <family val="2"/>
          </rPr>
          <t xml:space="preserve">
</t>
        </r>
      </text>
    </comment>
    <comment ref="AM4" authorId="0" shapeId="0" xr:uid="{01978093-859D-4904-BB0B-E65B2E27F359}">
      <text>
        <r>
          <rPr>
            <b/>
            <sz val="11"/>
            <color indexed="81"/>
            <rFont val="Tahoma"/>
            <family val="2"/>
          </rPr>
          <t>RACIONALIZACIÓN DE TRÁMITES</t>
        </r>
      </text>
    </comment>
    <comment ref="AN4" authorId="0" shapeId="0" xr:uid="{BD55FD6B-C7A8-4AD0-97A9-1451F7D1F1C4}">
      <text>
        <r>
          <rPr>
            <b/>
            <sz val="16"/>
            <color indexed="81"/>
            <rFont val="Tahoma"/>
            <family val="2"/>
          </rPr>
          <t>GESTIÓN DOCUMENTAL</t>
        </r>
        <r>
          <rPr>
            <sz val="9"/>
            <color indexed="81"/>
            <rFont val="Tahoma"/>
            <family val="2"/>
          </rPr>
          <t xml:space="preserve">
</t>
        </r>
      </text>
    </comment>
    <comment ref="AO4" authorId="0" shapeId="0" xr:uid="{3A9AC78D-FAC5-4966-869A-67E1A49DBD3B}">
      <text>
        <r>
          <rPr>
            <b/>
            <sz val="16"/>
            <color indexed="81"/>
            <rFont val="Tahoma"/>
            <family val="2"/>
          </rPr>
          <t xml:space="preserve">GOBIERNO DIGITAL
</t>
        </r>
      </text>
    </comment>
    <comment ref="AP4" authorId="0" shapeId="0" xr:uid="{E23F92A3-8CB1-4011-9FFB-0D0A7B6025DC}">
      <text>
        <r>
          <rPr>
            <b/>
            <sz val="16"/>
            <color indexed="81"/>
            <rFont val="Tahoma"/>
            <family val="2"/>
          </rPr>
          <t>SEGURIDAD DIGITAL</t>
        </r>
        <r>
          <rPr>
            <sz val="9"/>
            <color indexed="81"/>
            <rFont val="Tahoma"/>
            <family val="2"/>
          </rPr>
          <t xml:space="preserve">
</t>
        </r>
      </text>
    </comment>
    <comment ref="AQ4" authorId="0" shapeId="0" xr:uid="{F5CD869C-EBE7-45EC-A0F8-D7CAFC1324D5}">
      <text>
        <r>
          <rPr>
            <b/>
            <sz val="16"/>
            <color indexed="81"/>
            <rFont val="Tahoma"/>
            <family val="2"/>
          </rPr>
          <t>DEFENSA JURÍDICA</t>
        </r>
        <r>
          <rPr>
            <sz val="9"/>
            <color indexed="81"/>
            <rFont val="Tahoma"/>
            <family val="2"/>
          </rPr>
          <t xml:space="preserve">
</t>
        </r>
      </text>
    </comment>
    <comment ref="AR4" authorId="0" shapeId="0" xr:uid="{E39705E5-2CEF-48B1-AF82-4126E302CC7F}">
      <text>
        <r>
          <rPr>
            <b/>
            <sz val="14"/>
            <color indexed="81"/>
            <rFont val="Tahoma"/>
            <family val="2"/>
          </rPr>
          <t>GESTIÓN DEL CONOCIMIENTO Y LA INNOVACIÓN</t>
        </r>
        <r>
          <rPr>
            <sz val="9"/>
            <color indexed="81"/>
            <rFont val="Tahoma"/>
            <family val="2"/>
          </rPr>
          <t xml:space="preserve">
</t>
        </r>
      </text>
    </comment>
    <comment ref="AS4" authorId="0" shapeId="0" xr:uid="{123E5B8A-D7C9-4E7B-A264-B6F2EFE2AA6F}">
      <text>
        <r>
          <rPr>
            <b/>
            <sz val="16"/>
            <color indexed="81"/>
            <rFont val="Tahoma"/>
            <family val="2"/>
          </rPr>
          <t>CONTROL INTERNO</t>
        </r>
        <r>
          <rPr>
            <sz val="9"/>
            <color indexed="81"/>
            <rFont val="Tahoma"/>
            <family val="2"/>
          </rPr>
          <t xml:space="preserve">
</t>
        </r>
      </text>
    </comment>
    <comment ref="AT4" authorId="0" shapeId="0" xr:uid="{9B1938FC-55C5-42A3-A2D3-2A3D97563BE7}">
      <text>
        <r>
          <rPr>
            <b/>
            <sz val="12"/>
            <color indexed="81"/>
            <rFont val="Tahoma"/>
            <family val="2"/>
          </rPr>
          <t>SEGUIMIENTO Y EVALUACIÓN DEL DESEMPEÑO INSTITUCIONAL</t>
        </r>
      </text>
    </comment>
    <comment ref="AU4" authorId="0" shapeId="0" xr:uid="{F62A50C1-9A35-483A-93CC-17C82938B1DC}">
      <text>
        <r>
          <rPr>
            <b/>
            <sz val="16"/>
            <color indexed="81"/>
            <rFont val="Tahoma"/>
            <family val="2"/>
          </rPr>
          <t>MEJORA NORMATIVA</t>
        </r>
        <r>
          <rPr>
            <sz val="9"/>
            <color indexed="81"/>
            <rFont val="Tahoma"/>
            <family val="2"/>
          </rPr>
          <t xml:space="preserve">
</t>
        </r>
      </text>
    </comment>
    <comment ref="O15" authorId="1" shapeId="0" xr:uid="{51EF90E1-F89F-4CCF-B700-62AFF20AFE5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realizaron visitas presenciales a las comercializadoras de las ciudad de Bogotá y Medellín con el fin de fortalecer las relaciones comerciales, lo que se ha traducido en un incremento en las ventas realizadas por dicho canal</t>
      </text>
    </comment>
    <comment ref="O16" authorId="2" shapeId="0" xr:uid="{91FAF02C-57F7-4F77-AC5D-DD69269BAF5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realizaron visitas presenciales a las comercializadoras de las ciudad de Bogotá y Medellín con el fin de fortalecer las relaciones comerciales, lo que se ha traducido en un incremento en las ventas realizadas por dicho canal</t>
      </text>
    </comment>
    <comment ref="O19" authorId="3" shapeId="0" xr:uid="{47DA9AAF-1C20-497E-9A60-6DE196B9026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de mercadeo se han hecho grandes esfuerzos en conseguir alianzas con empresas para posicionar nuestra marca y traer a los colaboradores de Telecafé actividades de bienestar laboral </t>
      </text>
    </comment>
    <comment ref="O20" authorId="4" shapeId="0" xr:uid="{29712520-E29C-445A-BD3D-28D08012829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empresas ven en Telecafé un aliado y se han recibido solicitudes de acompañamiento a eventos que se han evaluado y ejecutado</t>
      </text>
    </comment>
    <comment ref="O22" authorId="5" shapeId="0" xr:uid="{1F0D73F2-D8ED-477C-87CC-A45158B703D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252 programas que tuvimos en el primer semestre de 2023, 139 son regionales, mostrando que una de nuestras prioridades es exaltar nuestra cultural regional.</t>
      </text>
    </comment>
    <comment ref="O23" authorId="6" shapeId="0" xr:uid="{AB800E43-DB1D-4617-9D8F-D3B3A2911F8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252 programas totales de la parrilla, 104 son programas propios: Estos distribuidos en programas nuevos, reemisiones de programas y temporadas de programas de años anteriores.</t>
      </text>
    </comment>
    <comment ref="O24" authorId="7" shapeId="0" xr:uid="{1E8400CE-AE00-4173-9DF2-C4B5EBD10EAA}">
      <text>
        <t>[Comentario encadenado]
Su versión de Excel le permite leer este comentario encadenado; sin embargo, las ediciones que se apliquen se quitarán si el archivo se abre en una versión más reciente de Excel. Más información: https://go.microsoft.com/fwlink/?linkid=870924
Comentario:
    Dentro de estas transiciones están los cubrimientos a fiestas, ferias, semana santa, transmisiones deportivas, especiales.</t>
      </text>
    </comment>
    <comment ref="O26" authorId="8" shapeId="0" xr:uid="{7CE31976-EB9B-40DE-A480-12E86F5F2C9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año 2023 se realizaron 67 evaluaciones, que dieron una sumatoria de 64175- dando como resultado un porcentaje de 95% en la calidad de los contenidos emitidos </t>
      </text>
    </comment>
    <comment ref="O37" authorId="9" shapeId="0" xr:uid="{A8142A42-A7D0-4469-BEE1-B39C0CCB1EF5}">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a parte de programas como Serenata del Café y Patrimonio Travel, contamos con producciones como Encerra2 y Diverti2 realizadas fuera de ciudades capitales</t>
      </text>
    </comment>
    <comment ref="O38" authorId="10" shapeId="0" xr:uid="{9DB3172B-BDEB-4528-AC01-1EF4ADAC3FF2}">
      <text>
        <t>[Comentario encadenado]
Su versión de Excel le permite leer este comentario encadenado; sin embargo, las ediciones que se apliquen se quitarán si el archivo se abre en una versión más reciente de Excel. Más información: https://go.microsoft.com/fwlink/?linkid=870924
Comentario:
    a Junio de 2023 se han digitalizado 1369 horas 4.300 horas proyectadas en 5 fases, actualmente el proyecto está en su segunda fase con un avance del 31,84 % del total del proyecto.</t>
      </text>
    </comment>
    <comment ref="O39" authorId="11" shapeId="0" xr:uid="{4B8555C7-70DB-4C8F-9934-588354A4AD1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registro que se tiene del primer semestre arroja que tuvimos 8 programas externos de la alcaldía de Manizales, y dos rendiciones de cuentas </t>
      </text>
    </comment>
    <comment ref="O41" authorId="12" shapeId="0" xr:uid="{F55E655A-E787-4429-BC8F-80AED574967C}">
      <text>
        <t>[Comentario encadenado]
Su versión de Excel le permite leer este comentario encadenado; sin embargo, las ediciones que se apliquen se quitarán si el archivo se abre en una versión más reciente de Excel. Más información: https://go.microsoft.com/fwlink/?linkid=870924
Comentario:
    Hay una disminución del 2% respecto al mismo período de la vigencia anterior dado que el Canal aún se encuentra en proceso de adquisición de activos</t>
      </text>
    </comment>
    <comment ref="O49" authorId="13" shapeId="0" xr:uid="{4E953ADC-1357-4F11-BDB7-FDB4BD5D596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han contestado la totalidad de PQRS y derechos de petición recepcionados durante el primer semestre del año 2023. En lo posible se trata de contestar en un tiempo inferior a 10 días hábiles, independientemente del tipo de requerimiento, aclarando que las peticiones emanadas por parte de los Entes de Control y autoridades judiciales, se contestan en tiempo inferior de conformidad con el plazo otorgado por la entidad en particular.</t>
      </text>
    </comment>
    <comment ref="O50" authorId="14" shapeId="0" xr:uid="{D3C2E871-2D40-426D-831B-5EC8883AB1E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Resultado de evaluación 2022, fecha estimada de ejecución nov- dic 2023</t>
      </text>
    </comment>
    <comment ref="O52" authorId="15" shapeId="0" xr:uid="{DA659752-BDEC-459B-BE50-43BBD157978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Normograma de la entidad se actualizó  en el mes de junio y se publicó a través de la página web de TELECAFÉ LTDA. y se socializó a los funcionarios a través de correo electrónico</t>
      </text>
    </comment>
    <comment ref="O53" authorId="16" shapeId="0" xr:uid="{43F40552-BF07-4E9A-8B67-58743EAF157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22 de junio de 2023 se realizó capacitación del nuevo Manual Interno de Contratación que entró en vigencia el 1 de julio de 2023, la cual fue llevada a cabo en las instalaciones de TELECAFÉ LTDA. dirigida a todos los funcionarios. El día 23 de junio de 2023 se llevó a cabo capacitación del nuevo Manual de Supervisión y/o Interventoría dirigida a los funcionarios que ejercen labores de supervisión y aquellos que tienen labores propias de operación logística, sobre la forma de ejercer sus funciones en el rol dentro de los contratos. Ambas capacitaciones estuvieron dirigidas por el personal de la Secretaría General del Canal.</t>
      </text>
    </comment>
    <comment ref="O54" authorId="17" shapeId="0" xr:uid="{3C46E80D-0DA4-4B02-9623-9B5FD3CA8F3F}">
      <text>
        <t>[Comentario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Jurídica fueron publicados en su totalidad en la PLATAFORMA SECOP II todos los documentos de procesos a través de Convocatoria Pública y/o Invitación Directa, conforme a lo establecido en el Manual Interno de Contratación.</t>
      </text>
    </comment>
    <comment ref="O55" authorId="18" shapeId="0" xr:uid="{718CF33D-A9DA-48FE-B09D-AE8ABB4DBFA2}">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2023 se realizaron las publicaciones en la plataforma SECOP II de la totalidad de los contratos superiores a 30 SMMLV tal como se estipula en el Manual Interno de Contratación.</t>
      </text>
    </comment>
    <comment ref="O56" authorId="19" shapeId="0" xr:uid="{44ACF5F0-274B-43C7-9E92-7B9F1E1DC623}">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el manual de comunicaciones v.3; sin embargo, la delegada para la actualización está trabajando sobre la V.2</t>
      </text>
    </comment>
    <comment ref="O59" authorId="20" shapeId="0" xr:uid="{F0269BBF-8FD9-4500-A4C5-F846E3DC5D4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han ejecutado las actividades programadas 
</t>
      </text>
    </comment>
    <comment ref="O60" authorId="21" shapeId="0" xr:uid="{9677CBDC-A926-4D1E-A91D-82D18EF3805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han ejecutado las actividades programadas de fechas especiales y día de la familia </t>
      </text>
    </comment>
    <comment ref="O61" authorId="22" shapeId="0" xr:uid="{28A158EF-B159-4CF7-B9CE-40E356CE560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 dado cumplimiento a las actividades programadas para el 1er semestre </t>
      </text>
    </comment>
    <comment ref="O62" authorId="23" shapeId="0" xr:uid="{845A6F99-FD92-45B7-98A9-80350D2E56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 realizado la inducción al personal nuevo. Entre febrero y marzo se hizo en seguridad y salud en el trabajo en donde también se tocan temas del SGC y la reinducción está programada para agosto - septiembre </t>
      </text>
    </comment>
    <comment ref="O63" authorId="24" shapeId="0" xr:uid="{3C72F57B-BA92-41D4-AE73-969DAD86218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dio cumplimiento de acuerdo a las inspecciones realizada y necesidades </t>
      </text>
    </comment>
    <comment ref="O64" authorId="25" shapeId="0" xr:uid="{0655557F-85B3-4745-9C63-F30AAD6F51C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cumplió la meta, dado que gran cumplimiento de las actividades se dan de la mano con SST de la temporal y se acordaron las actividades entre abril y mayo.</t>
      </text>
    </comment>
    <comment ref="O79" authorId="26" shapeId="0" xr:uid="{3DE617ED-5627-4149-AA6C-BAE138BE7C4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12 acciones por cerrar en el período establecido,  8 acciones se cerraron en el tiempo establecido, 1 se cerró fuera del tiempo y 3 se encuentran pendientes por cerrar.</t>
      </text>
    </comment>
  </commentList>
</comments>
</file>

<file path=xl/sharedStrings.xml><?xml version="1.0" encoding="utf-8"?>
<sst xmlns="http://schemas.openxmlformats.org/spreadsheetml/2006/main" count="1165" uniqueCount="555">
  <si>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</si>
  <si>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</si>
  <si>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</si>
  <si>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</si>
  <si>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</si>
  <si>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</si>
  <si>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</si>
  <si>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</si>
  <si>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</si>
  <si>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</si>
  <si>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</si>
  <si>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</si>
  <si>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</si>
  <si>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</si>
  <si>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RESULTADOS</t>
  </si>
  <si>
    <t>RIESGOS Y LIMITACIONES DEL INDICADOR</t>
  </si>
  <si>
    <t>RESPONSABLE</t>
  </si>
  <si>
    <t>COMPONENTE DE LA CALIDAD</t>
  </si>
  <si>
    <t>MODELO INTEGRADO DE PLANEACIÓN Y GESTIÓN</t>
  </si>
  <si>
    <t>DIMENSIÓN ASOCIADA</t>
  </si>
  <si>
    <t>POLÍTICAS</t>
  </si>
  <si>
    <t xml:space="preserve">PRIMER SEMESTRE </t>
  </si>
  <si>
    <t>SEGUNDO SEMESTRE</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</si>
  <si>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</si>
  <si>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</si>
  <si>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</si>
  <si>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</si>
  <si>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</si>
  <si>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</si>
  <si>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</si>
  <si>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</si>
  <si>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Recaudo/Ingresos aprobados</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</si>
  <si>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</si>
  <si>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</si>
  <si>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</si>
  <si>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</si>
  <si>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</si>
  <si>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</si>
  <si>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</si>
  <si>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</si>
  <si>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</si>
  <si>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</si>
  <si>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Ejecución/Gastos aprobados</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</si>
  <si>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</si>
  <si>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</si>
  <si>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</si>
  <si>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</si>
  <si>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</si>
  <si>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</si>
  <si>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Total presupuestado por venta de servicios /Valor recaudado por venta de servicios</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</si>
  <si>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</si>
  <si>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</si>
  <si>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</si>
  <si>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</si>
  <si>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</si>
  <si>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360/(Ventas acumuladas/promedio cartera año corrido)</t>
  </si>
  <si>
    <t>Anual</t>
  </si>
  <si>
    <t>90 días</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</si>
  <si>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</si>
  <si>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</si>
  <si>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</si>
  <si>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</si>
  <si>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</si>
  <si>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</si>
  <si>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</si>
  <si>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</si>
  <si>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</si>
  <si>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</si>
  <si>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</si>
  <si>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</si>
  <si>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</si>
  <si>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</si>
  <si>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</si>
  <si>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</si>
  <si>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</si>
  <si>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</si>
  <si>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</si>
  <si>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</si>
  <si>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</si>
  <si>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</si>
  <si>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</si>
  <si>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</si>
  <si>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contratos interadministrativos, otras</t>
  </si>
  <si>
    <t>Identificar fuentes de recursos y desarrollar estrategias de adquisición y gestión a nivel nacional y regional</t>
  </si>
  <si>
    <t>Gestionar  eficazmente los recursos financieros para  
funcionamiento, operación e inversión</t>
  </si>
  <si>
    <t>Proyectos y/o contratos interadministrativos</t>
  </si>
  <si>
    <t xml:space="preserve">No. de proyectos y/o contratos interadministrativos </t>
  </si>
  <si>
    <t>1. Que las condiciones para las nuevas fuentes de financiación ofertadas por entidades no favorezcan o no apliquen para Telecafé
2. Restricciones para participar en procesos licitatorios o convocatorias, cuando exigen requisitos de indicadores financieros, u otros requerimientos que Telecafé no esta en capacidad de cumplir.
3.  Restricciones de Ley, por las garantías en los procesos electorales.</t>
  </si>
  <si>
    <t>Gestión de Recursos
Direccionamiento</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</si>
  <si>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</si>
  <si>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</si>
  <si>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</si>
  <si>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</si>
  <si>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</si>
  <si>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 para la generación de 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</si>
  <si>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</si>
  <si>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</si>
  <si>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</si>
  <si>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1. Restricciones para participar en procesos licitatorios o convocatorias, cuando exigen requisitos de indicadores financieros, u otros requerimientos que Telecafé no esta en capacidad de cumplir
2. Errores en las proyecciones del presupuesto de ventas
3. Desviación de clientes a otros tipos de plataformas para su inversión 
4. Cambios en las prioridades presupuestales de los clientes.
5. Orden de austeridad en el gasto de los clientes.
6. Restricciones de Ley, por las garantías en los procesos electorales.</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</si>
  <si>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</si>
  <si>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</si>
  <si>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</si>
  <si>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</si>
  <si>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</si>
  <si>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</si>
  <si>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Incrementar el volumen de  ventas de servicios de televisión</t>
  </si>
  <si>
    <t>Volumen de ventas de servicios de televisión</t>
  </si>
  <si>
    <t>(Total ventas mes año actual - total ventas mes año anterior)/Total ventas mes año anterior</t>
  </si>
  <si>
    <t>Información comercial</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</si>
  <si>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
6. Negociaciones especiales desde la alta dirección que no generan cobro</t>
  </si>
  <si>
    <t>3. Gestión con valores para resultados. (de la ventanilla hacia adentro)</t>
  </si>
  <si>
    <t>Cumplir con el presupuesto de ventas de servicios de televisión</t>
  </si>
  <si>
    <t>Presupuesto de ventas de servicios de televisión</t>
  </si>
  <si>
    <t xml:space="preserve">TOTAL VENTAS / VENTAS PRESUPUESTADAS </t>
  </si>
  <si>
    <t>Semestral 
100% al finalizar el año (50% semestral)</t>
  </si>
  <si>
    <t>Incrementar el volumen de  ventas de la línea de servicios complementarios</t>
  </si>
  <si>
    <t>Volumen de ventas de servicios de la línea de servicios complementarios</t>
  </si>
  <si>
    <t>1. Desviación de clientes a otros empresas prestadoras del servicio
2. Cambios en las prioridades presupuestales de los clientes.
3. Orden de austeridad en el gasto de los clientes.
4. Restricciones de Ley, por las garantías en los procesos electorales.
5. Cambio de Gobierno Nacional</t>
  </si>
  <si>
    <t>Cumplir con el presupuesto de ventas de la línea de servicios complementarios</t>
  </si>
  <si>
    <t>Presupuesto de ventas de la línea de servicios complementarios</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</si>
  <si>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</si>
  <si>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comunicación y con entidades públicas y privadas</t>
  </si>
  <si>
    <t>Convenios</t>
  </si>
  <si>
    <t>Total de alianzas comerciales/presupuesto de alianzas comerciales</t>
  </si>
  <si>
    <t xml:space="preserve">Semestral </t>
  </si>
  <si>
    <t>Informe de mercadeo</t>
  </si>
  <si>
    <t>1. Incumplimiento en los compromisos y obligaciones con los demás medios. 
2. Modificaciones en la vigencia de los contratos.
3. Cambio de planes de comunicación
4. Restricciones de Ley, por las garantías en los procesos electorales
5. Limitaciones en el Presupuesto asignado por Telecafé para mercadeo</t>
  </si>
  <si>
    <t>3. Gestión con valores para resultados. (de la ventanilla hacia afuera)</t>
  </si>
  <si>
    <t xml:space="preserve">Vinculación a eventos </t>
  </si>
  <si>
    <t>Documento/registro fotográfico</t>
  </si>
  <si>
    <t>Total vinculaciones a eventos/presupuesto vinculaciones a eventos</t>
  </si>
  <si>
    <t>1.2. Contar con un mecanismo de medición que permita conocer el posicionamiento de la programación del Canal ante nuestros televidentes</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</si>
  <si>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</si>
  <si>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</si>
  <si>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</si>
  <si>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</si>
  <si>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</si>
  <si>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</si>
  <si>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</si>
  <si>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</si>
  <si>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</si>
  <si>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</si>
  <si>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</si>
  <si>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</si>
  <si>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</si>
  <si>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</si>
  <si>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</si>
  <si>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</si>
  <si>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</si>
  <si>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</si>
  <si>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</si>
  <si>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</si>
  <si>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</si>
  <si>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</si>
  <si>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</si>
  <si>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</si>
  <si>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</si>
  <si>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</si>
  <si>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</si>
  <si>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</si>
  <si>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</si>
  <si>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Informe de estrategia digital </t>
  </si>
  <si>
    <t>1. Falta de tiempo para producción de contenidos multiplataformas
2. Falta de personal para la producción de contenidos multiplataforma</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</si>
  <si>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</si>
  <si>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</si>
  <si>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</si>
  <si>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</si>
  <si>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</si>
  <si>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</si>
  <si>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</si>
  <si>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</si>
  <si>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</si>
  <si>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</si>
  <si>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</si>
  <si>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</si>
  <si>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Contar con insumos y herramientas de medición que permitan identificar el impacto de la programación  para comercializar (pasar a producción)</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</si>
  <si>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</si>
  <si>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</si>
  <si>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</si>
  <si>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</si>
  <si>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</si>
  <si>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</si>
  <si>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1.3.  Fortalecer el posicionamiento de la MARCA TELECAFÉ  y de los contenidos en la mente de los seguidores del canal en las Redes Sociales.</t>
  </si>
  <si>
    <t>Facebook: Crear y postear 3 contenidos DIARIOS con una separación de entre 3 y 4 horas para garantizar el alcance orgánico de las 3 publicaciones.</t>
  </si>
  <si>
    <t>Generar  ALCANCE ORGÁNICO igual o superior al 3% de la totalidad del número de SEGUIDORES que se tiene en el fanpage de Canal telecafé</t>
  </si>
  <si>
    <t>REACH (alcance= total de personas únicas alcanzadas por un mensaje)</t>
  </si>
  <si>
    <t>Totalidad del alcance publicaciones mes          X 0,6</t>
  </si>
  <si>
    <t>Informe redes sociales</t>
  </si>
  <si>
    <t>&gt;3%</t>
  </si>
  <si>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</si>
  <si>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</si>
  <si>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Fcebook: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</si>
  <si>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</si>
  <si>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</si>
  <si>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</si>
  <si>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9.9%</t>
  </si>
  <si>
    <t>3.4%</t>
  </si>
  <si>
    <t>4.6%</t>
  </si>
  <si>
    <t>11.1%</t>
  </si>
  <si>
    <t>9.12%</t>
  </si>
  <si>
    <t>3.8%</t>
  </si>
  <si>
    <t>Facebook: 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</si>
  <si>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</si>
  <si>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</si>
  <si>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</si>
  <si>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t>0.2%</t>
  </si>
  <si>
    <t>1.3%</t>
  </si>
  <si>
    <t>0.3%</t>
  </si>
  <si>
    <t>1.7%</t>
  </si>
  <si>
    <t>0.8%</t>
  </si>
  <si>
    <t>Twitter: Mantener un balance entre el alcance META de los contenidos y la interacción necesaria, por medio de descripciones de post, piezas y contenidos en general que logren invitar a los seguidores a tener diferentes tipos de interacción.</t>
  </si>
  <si>
    <t>Mantener un ENGAGEMENT ORGÁNICO superior al 3% en la cuenta de @CanalTelecafé</t>
  </si>
  <si>
    <t>Visitas+Menciones+Replies+RTs+Favoritos/Total impresiones x 100</t>
  </si>
  <si>
    <t>55.4%</t>
  </si>
  <si>
    <t>24.2%</t>
  </si>
  <si>
    <t>28.0%</t>
  </si>
  <si>
    <t>1.9%</t>
  </si>
  <si>
    <t>2.5%</t>
  </si>
  <si>
    <t>3.7%</t>
  </si>
  <si>
    <t>Instagram: Tener un alcance ORGÁNICO POR CADA PUBLICACIÓN por encima del 6% de la totalidad del número de fans que se tiene en la cuenta de Instagram @CanalTelecafe</t>
  </si>
  <si>
    <t>12.0%</t>
  </si>
  <si>
    <t>7.1%</t>
  </si>
  <si>
    <t>14.7%</t>
  </si>
  <si>
    <t>46.0%</t>
  </si>
  <si>
    <t>41.0%</t>
  </si>
  <si>
    <t>Instagram: Mantener un balance entre el alcance META de los contenidos y la interacción necesaria, por medio de descripciones de post, piezas y contenidos en general que logren invitar a los seguidores a tener diferentes tipos de interacción.</t>
  </si>
  <si>
    <t>14.3%</t>
  </si>
  <si>
    <t>14.9%</t>
  </si>
  <si>
    <t>11.8%</t>
  </si>
  <si>
    <t>5.2%</t>
  </si>
  <si>
    <t>4.3%</t>
  </si>
  <si>
    <t>Instagram: Contenidos variados, haciendo uso de la multiplataforma, lo digital y lo transmedial, lograr que la interacción de los seguidores este enfocada en el compartir para así llegar con los contenidos a potenciales y nuevos seguidores.</t>
  </si>
  <si>
    <t>Totalidad de seguidores del perfil          X 0,3</t>
  </si>
  <si>
    <t>2.0%</t>
  </si>
  <si>
    <t>12.%</t>
  </si>
  <si>
    <t>Youtube: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</si>
  <si>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10% en el fan page de Canal Telecafé</t>
  </si>
  <si>
    <t>Me gusta+Comentarios+Vídeos compartidos+Vídeos favoritos/Total reproduccionesx100</t>
  </si>
  <si>
    <t>&gt;10%</t>
  </si>
  <si>
    <t>6.7%</t>
  </si>
  <si>
    <t>8.2%</t>
  </si>
  <si>
    <t>7.9%</t>
  </si>
  <si>
    <t>6.5%</t>
  </si>
  <si>
    <t>7.3%</t>
  </si>
  <si>
    <t>1.4.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</si>
  <si>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</si>
  <si>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</si>
  <si>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</si>
  <si>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</si>
  <si>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</si>
  <si>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1.5.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</si>
  <si>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</si>
  <si>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</si>
  <si>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</si>
  <si>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</si>
  <si>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</si>
  <si>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</si>
  <si>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</si>
  <si>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</si>
  <si>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</si>
  <si>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</si>
  <si>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</si>
  <si>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</si>
  <si>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</si>
  <si>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</si>
  <si>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</si>
  <si>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</si>
  <si>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</si>
  <si>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</si>
  <si>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</si>
  <si>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</si>
  <si>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</si>
  <si>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</si>
  <si>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</si>
  <si>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</si>
  <si>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</si>
  <si>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</si>
  <si>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</si>
  <si>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</si>
  <si>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</si>
  <si>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</si>
  <si>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</si>
  <si>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</si>
  <si>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</si>
  <si>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</si>
  <si>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</si>
  <si>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</si>
  <si>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</si>
  <si>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</si>
  <si>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</si>
  <si>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</si>
  <si>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</si>
  <si>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</si>
  <si>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</si>
  <si>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</si>
  <si>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</si>
  <si>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</si>
  <si>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</si>
  <si>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</si>
  <si>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</si>
  <si>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</si>
  <si>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</si>
  <si>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</si>
  <si>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</si>
  <si>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</si>
  <si>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</si>
  <si>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</si>
  <si>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</si>
  <si>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</si>
  <si>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</si>
  <si>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</si>
  <si>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</si>
  <si>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</si>
  <si>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</si>
  <si>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</si>
  <si>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</si>
  <si>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</si>
  <si>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</si>
  <si>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</si>
  <si>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</si>
  <si>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</si>
  <si>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</si>
  <si>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Gobierno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</si>
  <si>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</si>
  <si>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</si>
  <si>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Asesoría y Apoyo Jurídico</t>
  </si>
  <si>
    <t>1. Orientación al logro de resultados</t>
  </si>
  <si>
    <t>1.1 Garantizar la oportunidad en el trámite y respuesta de las PQRS recepcionadas por la entidad</t>
  </si>
  <si>
    <t>Aumentar la eficiencia en el trámite de peticiones, quejas, reclamos y solicitudes recepcionadas por la entidad</t>
  </si>
  <si>
    <t>Dar trámite dentro de los términos legalmente establecidos a las PQRS recepcionadas por la Entidad</t>
  </si>
  <si>
    <t>PQRS 
ADMIARCHI</t>
  </si>
  <si>
    <t xml:space="preserve">100% de las PQRS radicadas en admiarchi respondidas dentro de los términos legalmente establecidos </t>
  </si>
  <si>
    <t>Trimestral</t>
  </si>
  <si>
    <t>ADMIARCHI</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</si>
  <si>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
6. Dirección de remisión de la PQRS errada</t>
  </si>
  <si>
    <t>Garantizar la satisfacción del cliente y el mejoramiento continuo</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</si>
  <si>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</si>
  <si>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</si>
  <si>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</si>
  <si>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</si>
  <si>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</si>
  <si>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</si>
  <si>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</si>
  <si>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</si>
  <si>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</si>
  <si>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</si>
  <si>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</si>
  <si>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</si>
  <si>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</si>
  <si>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</si>
  <si>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</si>
  <si>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</si>
  <si>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</si>
  <si>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</si>
  <si>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</si>
  <si>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</si>
  <si>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</si>
  <si>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</si>
  <si>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</si>
  <si>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</si>
  <si>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</si>
  <si>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</si>
  <si>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</si>
  <si>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</si>
  <si>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</si>
  <si>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</si>
  <si>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</si>
  <si>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</si>
  <si>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</si>
  <si>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</si>
  <si>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semestre/ Total procesos convocados en el semestre)*100%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</si>
  <si>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</si>
  <si>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</si>
  <si>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</si>
  <si>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</si>
  <si>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Publicar dentro de los términos establecidos en la plataforma del SECOP los contratos a que haya lugar</t>
  </si>
  <si>
    <t>SECOP</t>
  </si>
  <si>
    <t>(Número de contratos publicados en el SECOP en el semestre / Número de contratos por publicar en el SECOP en el semestre)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</si>
  <si>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</si>
  <si>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</si>
  <si>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</si>
  <si>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</si>
  <si>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</si>
  <si>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</si>
  <si>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</si>
  <si>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</si>
  <si>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comunicaciones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</si>
  <si>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</si>
  <si>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</si>
  <si>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</si>
  <si>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</si>
  <si>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</si>
  <si>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</si>
  <si>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</si>
  <si>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</si>
  <si>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</si>
  <si>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</si>
  <si>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</si>
  <si>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</si>
  <si>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</si>
  <si>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</si>
  <si>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</si>
  <si>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</si>
  <si>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</si>
  <si>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</si>
  <si>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</si>
  <si>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</si>
  <si>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</si>
  <si>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</si>
  <si>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</si>
  <si>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</si>
  <si>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</si>
  <si>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</si>
  <si>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</si>
  <si>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</si>
  <si>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</si>
  <si>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</si>
  <si>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</si>
  <si>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</si>
  <si>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</si>
  <si>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</si>
  <si>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</si>
  <si>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</si>
  <si>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</si>
  <si>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</si>
  <si>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</si>
  <si>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</si>
  <si>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</si>
  <si>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</si>
  <si>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</si>
  <si>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</si>
  <si>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</si>
  <si>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</si>
  <si>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</si>
  <si>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</si>
  <si>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</si>
  <si>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</si>
  <si>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</si>
  <si>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</si>
  <si>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</si>
  <si>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</si>
  <si>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</si>
  <si>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</si>
  <si>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</si>
  <si>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</si>
  <si>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</si>
  <si>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</si>
  <si>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</si>
  <si>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</si>
  <si>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</si>
  <si>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</si>
  <si>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</si>
  <si>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</si>
  <si>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</si>
  <si>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</si>
  <si>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</si>
  <si>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</si>
  <si>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</si>
  <si>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</si>
  <si>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</si>
  <si>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</si>
  <si>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</si>
  <si>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</si>
  <si>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</si>
  <si>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</si>
  <si>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</si>
  <si>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</si>
  <si>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</si>
  <si>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</si>
  <si>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</si>
  <si>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</si>
  <si>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</si>
  <si>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</si>
  <si>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</si>
  <si>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</si>
  <si>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9001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</si>
  <si>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</si>
  <si>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</si>
  <si>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</si>
  <si>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</si>
  <si>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</si>
  <si>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</si>
  <si>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</si>
  <si>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t xml:space="preserve">kWh/Día de producción </t>
  </si>
  <si>
    <t>Facturas energía eléctrica</t>
  </si>
  <si>
    <t>Consumir energía eléctrica por debajo de 782,03 kWh/ Día de producción e la sede Manizales</t>
  </si>
  <si>
    <t>779,99 KWh/h</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</si>
  <si>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</si>
  <si>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</si>
  <si>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</si>
  <si>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</si>
  <si>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</si>
  <si>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t xml:space="preserve"> kWh/Día de producción </t>
  </si>
  <si>
    <t>Consumir energía eléctrica por debajo de 189,38 kWh/ Día de producción e la sede Pereira</t>
  </si>
  <si>
    <t>191,11 KWh/h</t>
  </si>
  <si>
    <t xml:space="preserve">Seguimiento y revisión al consumo de energía eléctrica de la sede Armenia </t>
  </si>
  <si>
    <t>Promedio del consumo eléctrico facturado Sede Armenia</t>
  </si>
  <si>
    <t>Consumir energía eléctrica por debajo de 142,07kWh/ Día de producción en la sede Armenia</t>
  </si>
  <si>
    <t>142,56 KWh/h</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</si>
  <si>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</si>
  <si>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</si>
  <si>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</si>
  <si>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t>kWh/Hora de transmisión ó
Galones de Diesel/Hora de transmisión</t>
  </si>
  <si>
    <t>Formato de registro de Kilometraje y formato de registro de trabajo en campo</t>
  </si>
  <si>
    <t>Consumir combustible Diesel por debajo de 159,02 kWh/Hora de transmisión</t>
  </si>
  <si>
    <t>98,67 KWh/h</t>
  </si>
  <si>
    <t>Evaluar el consumo energético por hora de transmisión en la Unidad Móvil Web</t>
  </si>
  <si>
    <t>Consumo de Gasolina sobre las horas de transmisión  en la unidad móvil Web</t>
  </si>
  <si>
    <t xml:space="preserve">kWh/Hora de transmisión ó
Galones de Gasolina/Hora de transmisión </t>
  </si>
  <si>
    <t>Consumir combustible Diesel por debajo de 33,68 kWh/Hora de transmisión</t>
  </si>
  <si>
    <t>19,52 KWh/h</t>
  </si>
  <si>
    <t>Evaluar el consumo energético por hora de transmisión en las Plantas eléctricas de las Unidades Móviles</t>
  </si>
  <si>
    <t>Consumo de Diesel sobre las horas de transmisión en las plántas eléctricas de las unidades móviles HD 1 y 2</t>
  </si>
  <si>
    <t>Consumir combustible Diesel por debajo de 83,12 kWh/Hora de transmisión</t>
  </si>
  <si>
    <t>89,59 KWh/h</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</si>
  <si>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</si>
  <si>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</si>
  <si>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</si>
  <si>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</si>
  <si>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</si>
  <si>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</si>
  <si>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</si>
  <si>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</si>
  <si>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</si>
  <si>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</si>
  <si>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</si>
  <si>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</si>
  <si>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</si>
  <si>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</si>
  <si>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</si>
  <si>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</si>
  <si>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</si>
  <si>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</si>
  <si>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</si>
  <si>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</si>
  <si>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</si>
  <si>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</si>
  <si>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 por cerrar en el período establecido</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</si>
  <si>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</si>
  <si>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</si>
  <si>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</si>
  <si>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</si>
  <si>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</si>
  <si>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</si>
  <si>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</si>
  <si>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</si>
  <si>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</si>
  <si>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</si>
  <si>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</si>
  <si>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</si>
  <si>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 en control interno</t>
  </si>
  <si>
    <t>Encuesta FURAG</t>
  </si>
  <si>
    <t>Satisfactorio 
(entre 66 y 90)</t>
  </si>
  <si>
    <t xml:space="preserve">1. Incumplimiento en las fechas establecidas dispuestas por el DAFP para el diligenciamiento de la información del FURAG </t>
  </si>
  <si>
    <t>PLAN DE ACCIÓN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</si>
</sst>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10"/>
      <name val="Calibri"/>
      <family val="2"/>
    </font>
    <font>
      <sz val="9"/>
      <name val="Calibri"/>
      <family val="2"/>
    </font>
    <font>
      <sz val="7"/>
      <name val="Arial"/>
      <family val="2"/>
      <charset val="1"/>
    </font>
    <font>
      <sz val="7"/>
      <name val="Arial"/>
      <family val="2"/>
    </font>
    <font>
      <sz val="10"/>
      <name val="Arial"/>
      <family val="2"/>
    </font>
    <font>
      <sz val="10"/>
      <color theme="1"/>
      <name val="Arial"/>
      <family val="2"/>
    </font>
    <font>
      <sz val="10"/>
      <color rgb="FF000000"/>
      <name val="Franklin Gothic Book"/>
      <family val="2"/>
    </font>
    <font>
      <sz val="8"/>
      <color theme="1"/>
      <name val="Arial"/>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
      <sz val="9"/>
      <color indexed="81"/>
      <name val="Tahoma"/>
      <charset val="1"/>
    </font>
  </fonts>
  <fills count="9">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8000"/>
        <bgColor indexed="64"/>
      </patternFill>
    </fill>
    <fill>
      <patternFill patternType="solid">
        <fgColor rgb="FFFF3300"/>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alignment vertical="center"/>
    </xf>
    <xf numFmtId="0" fontId="13" fillId="0" borderId="0"/>
  </cellStyleXfs>
  <cellXfs count="168">
    <xf numFmtId="0" fontId="0" fillId="0" borderId="0" xfId="0"/>
    <xf numFmtId="0" fontId="2" fillId="0" borderId="1" xfId="0" applyFont="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0" xfId="0" applyFont="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6" xfId="1" applyNumberFormat="1" applyFont="1" applyBorder="1" applyAlignment="1">
      <alignment horizontal="center" vertical="center" wrapText="1"/>
    </xf>
    <xf numFmtId="10" fontId="6" fillId="0" borderId="7"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0" fontId="9" fillId="0" borderId="6" xfId="1" applyNumberFormat="1" applyFont="1" applyFill="1" applyBorder="1" applyAlignment="1">
      <alignment horizontal="center" vertical="center" wrapText="1"/>
    </xf>
    <xf numFmtId="10" fontId="9" fillId="0" borderId="7" xfId="1" applyNumberFormat="1" applyFont="1" applyFill="1" applyBorder="1" applyAlignment="1">
      <alignment horizontal="center" vertical="center" wrapText="1"/>
    </xf>
    <xf numFmtId="10" fontId="9" fillId="0" borderId="8" xfId="1" applyNumberFormat="1" applyFont="1" applyFill="1" applyBorder="1" applyAlignment="1">
      <alignment horizontal="center" vertical="center" wrapText="1"/>
    </xf>
    <xf numFmtId="0" fontId="6" fillId="0" borderId="10" xfId="0" applyFont="1" applyBorder="1" applyAlignment="1">
      <alignment horizontal="center" vertical="center" wrapText="1"/>
    </xf>
    <xf numFmtId="1" fontId="6" fillId="0" borderId="6" xfId="1" applyNumberFormat="1" applyFont="1" applyBorder="1" applyAlignment="1">
      <alignment horizontal="center" vertical="center" wrapText="1"/>
    </xf>
    <xf numFmtId="1" fontId="6" fillId="0" borderId="7" xfId="1" applyNumberFormat="1" applyFont="1" applyBorder="1" applyAlignment="1">
      <alignment horizontal="center" vertical="center" wrapText="1"/>
    </xf>
    <xf numFmtId="1" fontId="6" fillId="0" borderId="8" xfId="1"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6" fillId="0" borderId="6" xfId="0" applyNumberFormat="1" applyFont="1" applyBorder="1" applyAlignment="1">
      <alignment horizontal="center" vertical="center" wrapText="1"/>
    </xf>
    <xf numFmtId="0" fontId="7" fillId="5" borderId="1" xfId="0" applyFont="1" applyFill="1" applyBorder="1" applyAlignment="1">
      <alignment horizontal="center" vertical="center" textRotation="255"/>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9"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9" fontId="9" fillId="0" borderId="6" xfId="1" applyFont="1" applyFill="1" applyBorder="1" applyAlignment="1">
      <alignment horizontal="center" vertical="center" wrapText="1"/>
    </xf>
    <xf numFmtId="9" fontId="9" fillId="0" borderId="7" xfId="1" applyFont="1" applyFill="1" applyBorder="1" applyAlignment="1">
      <alignment horizontal="center" vertical="center" wrapText="1"/>
    </xf>
    <xf numFmtId="9" fontId="9" fillId="0" borderId="8" xfId="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6" borderId="1" xfId="0" applyFont="1" applyFill="1" applyBorder="1" applyAlignment="1">
      <alignment horizontal="center" vertical="center" textRotation="255"/>
    </xf>
    <xf numFmtId="9" fontId="6" fillId="0" borderId="1"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9" xfId="0" applyFont="1" applyBorder="1" applyAlignment="1">
      <alignment horizontal="center" vertical="center" wrapText="1"/>
    </xf>
    <xf numFmtId="164"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4" borderId="10" xfId="0" applyFont="1" applyFill="1" applyBorder="1" applyAlignment="1">
      <alignment horizontal="center" vertical="center" wrapText="1"/>
    </xf>
    <xf numFmtId="0" fontId="9" fillId="0" borderId="1" xfId="2" applyFont="1" applyBorder="1" applyAlignment="1">
      <alignment horizontal="center" vertical="center" wrapText="1"/>
    </xf>
    <xf numFmtId="10" fontId="11" fillId="0" borderId="1" xfId="0" applyNumberFormat="1" applyFont="1" applyBorder="1" applyAlignment="1">
      <alignment horizontal="center" vertical="center"/>
    </xf>
    <xf numFmtId="2" fontId="12" fillId="0" borderId="14" xfId="0" applyNumberFormat="1" applyFont="1" applyBorder="1" applyAlignment="1">
      <alignment horizontal="right" vertical="center" wrapText="1"/>
    </xf>
    <xf numFmtId="10" fontId="11" fillId="0" borderId="1" xfId="0" applyNumberFormat="1" applyFont="1" applyBorder="1" applyAlignment="1">
      <alignment horizontal="center" vertical="center" wrapText="1"/>
    </xf>
    <xf numFmtId="2" fontId="12" fillId="0" borderId="15" xfId="0" applyNumberFormat="1" applyFont="1" applyBorder="1" applyAlignment="1">
      <alignment horizontal="right" vertical="center" wrapText="1"/>
    </xf>
    <xf numFmtId="0" fontId="9" fillId="0" borderId="2" xfId="2" applyFont="1" applyBorder="1" applyAlignment="1">
      <alignment horizontal="center" vertical="center" wrapText="1"/>
    </xf>
    <xf numFmtId="0" fontId="9"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9" fontId="14" fillId="0" borderId="6"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10" fontId="14" fillId="0" borderId="6" xfId="0" applyNumberFormat="1" applyFont="1" applyBorder="1" applyAlignment="1">
      <alignment horizontal="center" vertical="center" wrapText="1"/>
    </xf>
    <xf numFmtId="10" fontId="14" fillId="0" borderId="7" xfId="0" applyNumberFormat="1" applyFont="1" applyBorder="1" applyAlignment="1">
      <alignment horizontal="center" vertical="center" wrapText="1"/>
    </xf>
    <xf numFmtId="10" fontId="14" fillId="0" borderId="8" xfId="0" applyNumberFormat="1" applyFont="1" applyBorder="1" applyAlignment="1">
      <alignment horizontal="center" vertical="center" wrapText="1"/>
    </xf>
    <xf numFmtId="9" fontId="6" fillId="0" borderId="10" xfId="0" applyNumberFormat="1" applyFont="1" applyBorder="1" applyAlignment="1">
      <alignment horizontal="center" vertical="center" wrapText="1"/>
    </xf>
    <xf numFmtId="0" fontId="14" fillId="0" borderId="6" xfId="0" applyFont="1" applyBorder="1" applyAlignment="1">
      <alignment horizontal="center" vertical="center" wrapText="1"/>
    </xf>
    <xf numFmtId="9" fontId="14"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9" fontId="14" fillId="0" borderId="8"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2" fontId="6" fillId="0" borderId="8" xfId="0" applyNumberFormat="1" applyFont="1" applyBorder="1" applyAlignment="1">
      <alignment horizontal="center" vertical="center"/>
    </xf>
    <xf numFmtId="9" fontId="6" fillId="0" borderId="10" xfId="0" applyNumberFormat="1" applyFont="1" applyBorder="1" applyAlignment="1">
      <alignment horizontal="center" vertical="center"/>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165" fontId="6" fillId="0" borderId="6" xfId="0" applyNumberFormat="1" applyFont="1" applyBorder="1" applyAlignment="1">
      <alignment horizontal="center" vertical="center"/>
    </xf>
    <xf numFmtId="165" fontId="6" fillId="0" borderId="7" xfId="0" applyNumberFormat="1" applyFont="1" applyBorder="1" applyAlignment="1">
      <alignment horizontal="center" vertical="center"/>
    </xf>
    <xf numFmtId="165" fontId="6" fillId="0" borderId="8" xfId="0" applyNumberFormat="1" applyFont="1" applyBorder="1" applyAlignment="1">
      <alignment horizontal="center" vertical="center"/>
    </xf>
    <xf numFmtId="9" fontId="6" fillId="0" borderId="6" xfId="1" applyFont="1" applyBorder="1" applyAlignment="1">
      <alignment horizontal="center" vertical="center"/>
    </xf>
    <xf numFmtId="9" fontId="6" fillId="0" borderId="7" xfId="1" applyFont="1" applyBorder="1" applyAlignment="1">
      <alignment horizontal="center" vertical="center"/>
    </xf>
    <xf numFmtId="9" fontId="6" fillId="0" borderId="8" xfId="1" applyFont="1" applyBorder="1" applyAlignment="1">
      <alignment horizontal="center" vertical="center"/>
    </xf>
    <xf numFmtId="0" fontId="7" fillId="7" borderId="1" xfId="0" applyFont="1" applyFill="1" applyBorder="1" applyAlignment="1">
      <alignment horizontal="center" vertical="center" textRotation="255"/>
    </xf>
    <xf numFmtId="165" fontId="6" fillId="0" borderId="6" xfId="1" applyNumberFormat="1" applyFont="1" applyBorder="1" applyAlignment="1">
      <alignment horizontal="center" vertical="center" wrapText="1"/>
    </xf>
    <xf numFmtId="165" fontId="6" fillId="0" borderId="7" xfId="1" applyNumberFormat="1" applyFont="1" applyBorder="1" applyAlignment="1">
      <alignment horizontal="center" vertical="center" wrapText="1"/>
    </xf>
    <xf numFmtId="165" fontId="6" fillId="0" borderId="8" xfId="1" applyNumberFormat="1" applyFont="1" applyBorder="1" applyAlignment="1">
      <alignment horizontal="center" vertical="center" wrapText="1"/>
    </xf>
    <xf numFmtId="9" fontId="6" fillId="0" borderId="6" xfId="1" applyFont="1" applyBorder="1" applyAlignment="1">
      <alignment horizontal="center" vertical="center" wrapText="1"/>
    </xf>
    <xf numFmtId="9" fontId="6" fillId="0" borderId="7" xfId="1" applyFont="1" applyBorder="1" applyAlignment="1">
      <alignment horizontal="center" vertical="center" wrapText="1"/>
    </xf>
    <xf numFmtId="9" fontId="6" fillId="0" borderId="8" xfId="1" applyFont="1" applyBorder="1" applyAlignment="1">
      <alignment horizontal="center" vertical="center" wrapText="1"/>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15" fillId="0" borderId="0" xfId="0" applyFont="1" applyAlignment="1">
      <alignment horizontal="center" vertical="center" wrapText="1" readingOrder="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ont="1" applyBorder="1" applyAlignment="1">
      <alignment horizontal="center" vertical="center" wrapText="1"/>
    </xf>
    <xf numFmtId="9" fontId="9" fillId="0" borderId="1" xfId="3" applyNumberFormat="1" applyFont="1" applyBorder="1" applyAlignment="1">
      <alignment horizontal="center" vertical="center" wrapText="1"/>
    </xf>
    <xf numFmtId="9" fontId="9" fillId="0" borderId="6" xfId="3" applyNumberFormat="1" applyFont="1" applyBorder="1" applyAlignment="1">
      <alignment horizontal="center" vertical="center" wrapText="1"/>
    </xf>
    <xf numFmtId="9" fontId="9" fillId="0" borderId="7" xfId="3" applyNumberFormat="1" applyFont="1" applyBorder="1" applyAlignment="1">
      <alignment horizontal="center" vertical="center" wrapText="1"/>
    </xf>
    <xf numFmtId="9" fontId="9" fillId="0" borderId="8" xfId="3" applyNumberFormat="1" applyFont="1" applyBorder="1" applyAlignment="1">
      <alignment horizontal="center" vertical="center" wrapText="1"/>
    </xf>
    <xf numFmtId="165" fontId="9" fillId="0" borderId="6" xfId="3" applyNumberFormat="1" applyFont="1" applyBorder="1" applyAlignment="1">
      <alignment horizontal="center" vertical="center" wrapText="1"/>
    </xf>
    <xf numFmtId="165" fontId="9" fillId="0" borderId="7" xfId="3" applyNumberFormat="1" applyFont="1" applyBorder="1" applyAlignment="1">
      <alignment horizontal="center" vertical="center" wrapText="1"/>
    </xf>
    <xf numFmtId="165" fontId="9" fillId="0" borderId="8" xfId="3" applyNumberFormat="1" applyFont="1" applyBorder="1" applyAlignment="1">
      <alignment horizontal="center" vertical="center" wrapText="1"/>
    </xf>
    <xf numFmtId="1" fontId="9" fillId="0" borderId="6" xfId="3" applyNumberFormat="1" applyFont="1" applyBorder="1" applyAlignment="1">
      <alignment horizontal="center" vertical="center" wrapText="1"/>
    </xf>
    <xf numFmtId="1" fontId="9" fillId="0" borderId="7" xfId="3" applyNumberFormat="1" applyFont="1" applyBorder="1" applyAlignment="1">
      <alignment horizontal="center" vertical="center" wrapText="1"/>
    </xf>
    <xf numFmtId="1" fontId="9" fillId="0" borderId="8" xfId="3"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3" applyFont="1" applyBorder="1" applyAlignment="1">
      <alignment horizontal="center" vertical="center" wrapText="1"/>
    </xf>
    <xf numFmtId="0" fontId="8" fillId="0" borderId="9" xfId="0" applyFont="1" applyBorder="1" applyAlignment="1">
      <alignment horizontal="center" vertical="center" wrapText="1"/>
    </xf>
    <xf numFmtId="0" fontId="9" fillId="0" borderId="9" xfId="3"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3" applyFont="1" applyBorder="1" applyAlignment="1">
      <alignment horizontal="center" vertical="center" wrapText="1"/>
    </xf>
    <xf numFmtId="9" fontId="9" fillId="0" borderId="1" xfId="3"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10" fontId="6" fillId="0" borderId="8" xfId="0" applyNumberFormat="1" applyFont="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center" vertical="center" wrapText="1"/>
    </xf>
  </cellXfs>
  <cellStyles count="4">
    <cellStyle name="Normal" xfId="0" builtinId="0"/>
    <cellStyle name="Normal 2" xfId="3" xr:uid="{27B20441-2819-474B-B7D4-9A7AE8489012}"/>
    <cellStyle name="Normal 2 2" xfId="2" xr:uid="{F36042F9-9884-4A8E-8293-694DF9F9B02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0</xdr:row>
      <xdr:rowOff>78619</xdr:rowOff>
    </xdr:from>
    <xdr:to>
      <xdr:col>3</xdr:col>
      <xdr:colOff>819528</xdr:colOff>
      <xdr:row>0</xdr:row>
      <xdr:rowOff>1082523</xdr:rowOff>
    </xdr:to>
    <xdr:pic>
      <xdr:nvPicPr>
        <xdr:cNvPr id="2" name="Imagen 1">
          <a:extLst>
            <a:ext uri="{FF2B5EF4-FFF2-40B4-BE49-F238E27FC236}">
              <a16:creationId xmlns:a16="http://schemas.microsoft.com/office/drawing/2014/main" id="{D43F63F1-F9C4-409A-AF9D-E6AF0E828785}"/>
            </a:ext>
          </a:extLst>
        </xdr:cNvPr>
        <xdr:cNvPicPr>
          <a:picLocks noChangeAspect="1"/>
        </xdr:cNvPicPr>
      </xdr:nvPicPr>
      <xdr:blipFill>
        <a:blip xmlns:r="http://schemas.openxmlformats.org/officeDocument/2006/relationships" r:embed="rId1"/>
        <a:stretch>
          <a:fillRect/>
        </a:stretch>
      </xdr:blipFill>
      <xdr:spPr>
        <a:xfrm>
          <a:off x="1056640" y="78619"/>
          <a:ext cx="2437508" cy="10039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dministrativa Telecafe" id="{2C914061-B92A-42B8-9B52-26FE4F41E545}" userId="S::administrativa@telecafeltda2.onmicrosoft.com::5f2fc3e2-45ed-4945-beba-2a50eb07558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5" dT="2023-08-22T14:44:39.00" personId="{2C914061-B92A-42B8-9B52-26FE4F41E545}" id="{51EF90E1-F89F-4CCF-B700-62AFF20AFE5F}">
    <text>Se realizaron visitas presenciales a las comercializadoras de las ciudad de Bogotá y Medellín con el fin de fortalecer las relaciones comerciales, lo que se ha traducido en un incremento en las ventas realizadas por dicho canal</text>
  </threadedComment>
  <threadedComment ref="O16" dT="2023-08-22T14:46:53.99" personId="{2C914061-B92A-42B8-9B52-26FE4F41E545}" id="{91FAF02C-57F7-4F77-AC5D-DD69269BAF56}">
    <text>Se realizaron visitas presenciales a las comercializadoras de las ciudad de Bogotá y Medellín con el fin de fortalecer las relaciones comerciales, lo que se ha traducido en un incremento en las ventas realizadas por dicho canal</text>
  </threadedComment>
  <threadedComment ref="O19" dT="2023-08-22T14:47:12.22" personId="{2C914061-B92A-42B8-9B52-26FE4F41E545}" id="{47DA9AAF-1C20-497E-9A60-6DE196B9026A}">
    <text xml:space="preserve">Desde el área de mercadeo se han hecho grandes esfuerzos en conseguir alianzas con empresas para posicionar nuestra marca y traer a los colaboradores de Telecafé actividades de bienestar laboral </text>
  </threadedComment>
  <threadedComment ref="O20" dT="2023-08-22T14:47:30.96" personId="{2C914061-B92A-42B8-9B52-26FE4F41E545}" id="{29712520-E29C-445A-BD3D-28D080128291}">
    <text>Las empresas ven en Telecafé un aliado y se han recibido solicitudes de acompañamiento a eventos que se han evaluado y ejecutado</text>
  </threadedComment>
  <threadedComment ref="O22" dT="2023-08-15T14:54:25.97" personId="{2C914061-B92A-42B8-9B52-26FE4F41E545}" id="{1F0D73F2-D8ED-477C-87CC-A45158B703D1}">
    <text>De 252 programas que tuvimos en el primer semestre de 2023, 139 son regionales, mostrando que una de nuestras prioridades es exaltar nuestra cultural regional.</text>
  </threadedComment>
  <threadedComment ref="O23" dT="2023-08-15T14:55:16.23" personId="{2C914061-B92A-42B8-9B52-26FE4F41E545}" id="{AB800E43-DB1D-4617-9D8F-D3B3A2911F86}">
    <text>De 252 programas totales de la parrilla, 104 son programas propios: Estos distribuidos en programas nuevos, reemisiones de programas y temporadas de programas de años anteriores.</text>
  </threadedComment>
  <threadedComment ref="O24" dT="2023-08-15T19:17:50.47" personId="{2C914061-B92A-42B8-9B52-26FE4F41E545}" id="{1E8400CE-AE00-4173-9DF2-C4B5EBD10EAA}">
    <text>Dentro de estas transiciones están los cubrimientos a fiestas, ferias, semana santa, transmisiones deportivas, especiales.</text>
  </threadedComment>
  <threadedComment ref="O26" dT="2023-08-15T21:36:35.17" personId="{2C914061-B92A-42B8-9B52-26FE4F41E545}" id="{7CE31976-EB9B-40DE-A480-12E86F5F2C9F}">
    <text xml:space="preserve">Para el primer semestre del año 2023 se realizaron 67 evaluaciones, que dieron una sumatoria de 64175- dando como resultado un porcentaje de 95% en la calidad de los contenidos emitidos </text>
  </threadedComment>
  <threadedComment ref="O37" dT="2023-08-15T19:54:17.60" personId="{2C914061-B92A-42B8-9B52-26FE4F41E545}" id="{A8142A42-A7D0-4469-BEE1-B39C0CCB1EF5}">
    <text>En el primer semestre del año a parte de programas como Serenata del Café y Patrimonio Travel, contamos con producciones como Encerra2 y Diverti2 realizadas fuera de ciudades capitales</text>
  </threadedComment>
  <threadedComment ref="O38" dT="2023-08-15T19:39:43.43" personId="{2C914061-B92A-42B8-9B52-26FE4F41E545}" id="{9DB3172B-BDEB-4528-AC01-1EF4ADAC3FF2}">
    <text>a Junio de 2023 se han digitalizado 1369 horas 4.300 horas proyectadas en 5 fases, actualmente el proyecto está en su segunda fase con un avance del 31,84 % del total del proyecto.</text>
  </threadedComment>
  <threadedComment ref="O39" dT="2023-08-15T19:35:47.09" personId="{2C914061-B92A-42B8-9B52-26FE4F41E545}" id="{4B8555C7-70DB-4C8F-9934-588354A4AD1D}">
    <text xml:space="preserve">El registro que se tiene del primer semestre arroja que tuvimos 8 programas externos de la alcaldía de Manizales, y dos rendiciones de cuentas </text>
  </threadedComment>
  <threadedComment ref="O41" dT="2023-09-04T15:51:48.41" personId="{2C914061-B92A-42B8-9B52-26FE4F41E545}" id="{F55E655A-E787-4429-BC8F-80AED574967C}">
    <text>Hay una disminución del 2% respecto al mismo período de la vigencia anterior dado que el Canal aún se encuentra en proceso de adquisición de activos</text>
  </threadedComment>
  <threadedComment ref="O49" dT="2023-08-22T14:36:20.08" personId="{2C914061-B92A-42B8-9B52-26FE4F41E545}" id="{4E953ADC-1357-4F11-BDB7-FDB4BD5D5968}">
    <text>Se han contestado la totalidad de PQRS y derechos de petición recepcionados durante el primer semestre del año 2023. En lo posible se trata de contestar en un tiempo inferior a 10 días hábiles, independientemente del tipo de requerimiento, aclarando que las peticiones emanadas por parte de los Entes de Control y autoridades judiciales, se contestan en tiempo inferior de conformidad con el plazo otorgado por la entidad en particular.</text>
  </threadedComment>
  <threadedComment ref="O50" dT="2023-08-24T15:49:04.58" personId="{2C914061-B92A-42B8-9B52-26FE4F41E545}" id="{D3C2E871-2D40-426D-831B-5EC8883AB1E0}">
    <text>Resultado de evaluación 2022, fecha estimada de ejecución nov- dic 2023</text>
  </threadedComment>
  <threadedComment ref="O52" dT="2023-08-22T14:37:00.38" personId="{2C914061-B92A-42B8-9B52-26FE4F41E545}" id="{DA659752-BDEC-459B-BE50-43BBD1579788}">
    <text>El Normograma de la entidad se actualizó  en el mes de junio y se publicó a través de la página web de TELECAFÉ LTDA. y se socializó a los funcionarios a través de correo electrónico</text>
  </threadedComment>
  <threadedComment ref="O53" dT="2023-08-22T14:38:33.04" personId="{2C914061-B92A-42B8-9B52-26FE4F41E545}" id="{43F40552-BF07-4E9A-8B67-58743EAF1573}">
    <text>El 22 de junio de 2023 se realizó capacitación del nuevo Manual Interno de Contratación que entró en vigencia el 1 de julio de 2023, la cual fue llevada a cabo en las instalaciones de TELECAFÉ LTDA. dirigida a todos los funcionarios. El día 23 de junio de 2023 se llevó a cabo capacitación del nuevo Manual de Supervisión y/o Interventoría dirigida a los funcionarios que ejercen labores de supervisión y aquellos que tienen labores propias de operación logística, sobre la forma de ejercer sus funciones en el rol dentro de los contratos. Ambas capacitaciones estuvieron dirigidas por el personal de la Secretaría General del Canal.</text>
  </threadedComment>
  <threadedComment ref="O54" dT="2023-08-22T14:40:52.03" personId="{2C914061-B92A-42B8-9B52-26FE4F41E545}" id="{3C46E80D-0DA4-4B02-9623-9B5FD3CA8F3F}">
    <text>Desde el Área Jurídica fueron publicados en su totalidad en la PLATAFORMA SECOP II todos los documentos de procesos a través de Convocatoria Pública y/o Invitación Directa, conforme a lo establecido en el Manual Interno de Contratación.</text>
  </threadedComment>
  <threadedComment ref="O55" dT="2023-08-22T14:41:07.86" personId="{2C914061-B92A-42B8-9B52-26FE4F41E545}" id="{718CF33D-A9DA-48FE-B09D-AE8ABB4DBFA2}">
    <text>En el primer semestre del año 2023 se realizaron las publicaciones en la plataforma SECOP II de la totalidad de los contratos superiores a 30 SMMLV tal como se estipula en el Manual Interno de Contratación.</text>
  </threadedComment>
  <threadedComment ref="O56" dT="2023-09-08T21:40:14.99" personId="{2C914061-B92A-42B8-9B52-26FE4F41E545}" id="{44ACF5F0-274B-43C7-9E92-7B9F1E1DC623}">
    <text>Existe el manual de comunicaciones v.3; sin embargo, la delegada para la actualización está trabajando sobre la V.2</text>
  </threadedComment>
  <threadedComment ref="O59" dT="2023-08-24T15:49:22.30" personId="{2C914061-B92A-42B8-9B52-26FE4F41E545}" id="{F0269BBF-8FD9-4500-A4C5-F846E3DC5D42}">
    <text xml:space="preserve">Se han ejecutado las actividades programadas 
</text>
  </threadedComment>
  <threadedComment ref="O60" dT="2023-08-24T15:59:46.46" personId="{2C914061-B92A-42B8-9B52-26FE4F41E545}" id="{9677CBDC-A926-4D1E-A91D-82D18EF38055}">
    <text xml:space="preserve">Se han ejecutado las actividades programadas de fechas especiales y día de la familia </text>
  </threadedComment>
  <threadedComment ref="O61" dT="2023-08-24T15:51:28.09" personId="{2C914061-B92A-42B8-9B52-26FE4F41E545}" id="{28A158EF-B159-4CF7-B9CE-40E356CE5602}">
    <text xml:space="preserve">Se ha dado cumplimiento a las actividades programadas para el 1er semestre </text>
  </threadedComment>
  <threadedComment ref="O62" dT="2023-08-24T15:52:29.38" personId="{2C914061-B92A-42B8-9B52-26FE4F41E545}" id="{845A6F99-FD92-45B7-98A9-80350D2E560E}">
    <text xml:space="preserve">Se ha realizado la inducción al personal nuevo. Entre febrero y marzo se hizo en seguridad y salud en el trabajo en donde también se tocan temas del SGC y la reinducción está programada para agosto - septiembre </text>
  </threadedComment>
  <threadedComment ref="O63" dT="2023-08-24T15:57:43.16" personId="{2C914061-B92A-42B8-9B52-26FE4F41E545}" id="{3C72F57B-BA92-41D4-AE73-969DAD862186}">
    <text xml:space="preserve">Se dio cumplimiento de acuerdo a las inspecciones realizada y necesidades </text>
  </threadedComment>
  <threadedComment ref="O64" dT="2023-08-24T15:58:35.70" personId="{2C914061-B92A-42B8-9B52-26FE4F41E545}" id="{0655557F-85B3-4745-9C63-F30AAD6F51C1}">
    <text>No se cumplió la meta, dado que gran cumplimiento de las actividades se dan de la mano con SST de la temporal y se acordaron las actividades entre abril y mayo.</text>
  </threadedComment>
  <threadedComment ref="O79" dT="2023-09-14T00:16:45.19" personId="{2C914061-B92A-42B8-9B52-26FE4F41E545}" id="{3DE617ED-5627-4149-AA6C-BAE138BE7C44}">
    <text>De 12 acciones por cerrar en el período establecido,  8 acciones se cerraron en el tiempo establecido, 1 se cerró fuera del tiempo y 3 se encuentran pendientes por cerrar.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EFE0-3B92-4ED6-A94E-32409683263A}">
  <sheetPr>
    <pageSetUpPr fitToPage="1"/>
  </sheetPr>
  <dimension ref="A1:AX85"/>
  <sheetViews>
    <sheetView tabSelected="1" zoomScale="80" zoomScaleNormal="80" workbookViewId="0">
      <pane xSplit="1" ySplit="4" topLeftCell="H5" activePane="bottomRight" state="frozen"/>
      <selection pane="topRight" activeCell="B1" sqref="B1"/>
      <selection pane="bottomLeft" activeCell="A5" sqref="A5"/>
      <selection pane="bottomRight" activeCell="AB5" sqref="AB5"/>
    </sheetView>
  </sheetViews>
  <sheetFormatPr baseColWidth="10" defaultColWidth="11.44140625" defaultRowHeight="13.8"/>
  <cols>
    <col min="1" max="1" width="8" style="2" customWidth="1"/>
    <col min="2" max="2" width="17.33203125" style="164" customWidth="1"/>
    <col min="3" max="3" width="13.6640625" style="165" customWidth="1"/>
    <col min="4" max="4" width="19.6640625" style="2" customWidth="1"/>
    <col min="5" max="5" width="19.44140625" style="2" customWidth="1"/>
    <col min="6" max="6" width="25" style="2" customWidth="1"/>
    <col min="7" max="7" width="22.6640625" style="2" customWidth="1"/>
    <col min="8" max="8" width="17.33203125" style="2" customWidth="1"/>
    <col min="9" max="9" width="19.33203125" style="2" customWidth="1"/>
    <col min="10" max="10" width="18.5546875" style="2" customWidth="1"/>
    <col min="11" max="11" width="17" style="2" customWidth="1"/>
    <col min="12" max="12" width="12.5546875" style="2" customWidth="1"/>
    <col min="13" max="13" width="12.88671875" style="2" customWidth="1"/>
    <col min="14" max="14" width="18.88671875" style="2" customWidth="1"/>
    <col min="15" max="15" width="6.5546875" style="2" bestFit="1" customWidth="1"/>
    <col min="16" max="18" width="6.88671875" style="2" bestFit="1" customWidth="1"/>
    <col min="19" max="19" width="7.5546875" style="2" bestFit="1" customWidth="1"/>
    <col min="20" max="20" width="6.88671875" style="2" bestFit="1" customWidth="1"/>
    <col min="21" max="25" width="9.109375" style="2" hidden="1" customWidth="1"/>
    <col min="26" max="26" width="7.33203125" style="2" hidden="1" customWidth="1"/>
    <col min="27" max="27" width="56" style="2" customWidth="1"/>
    <col min="28" max="28" width="18.44140625" style="167" customWidth="1"/>
    <col min="29" max="29" width="22.6640625" style="2" customWidth="1"/>
    <col min="30" max="30" width="21.33203125" style="2" customWidth="1"/>
    <col min="31" max="47" width="3.88671875" style="2" customWidth="1"/>
    <col min="48" max="48" width="11.44140625" style="2" customWidth="1"/>
    <col min="49" max="16384" width="11.44140625" style="2"/>
  </cols>
  <sheetData>
    <row r="1" spans="1:50" ht="102" customHeight="1">
      <c r="A1" s="1" t="s">
        <v>554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50" s="13" customFormat="1" ht="37.5" customHeight="1">
      <c r="A2" s="3" t="s">
        <v>0</v>
      </c>
      <c r="B2" s="4" t="s">
        <v>1</v>
      </c>
      <c r="C2" s="4" t="s">
        <v>2</v>
      </c>
      <c r="D2" s="5" t="s">
        <v>3</v>
      </c>
      <c r="E2" s="5" t="s">
        <v>4</v>
      </c>
      <c r="F2" s="5" t="s">
        <v>5</v>
      </c>
      <c r="G2" s="5" t="s">
        <v>6</v>
      </c>
      <c r="H2" s="5" t="s">
        <v>7</v>
      </c>
      <c r="I2" s="5" t="s">
        <v>8</v>
      </c>
      <c r="J2" s="5" t="s">
        <v>9</v>
      </c>
      <c r="K2" s="6" t="s">
        <v>10</v>
      </c>
      <c r="L2" s="4" t="s">
        <v>11</v>
      </c>
      <c r="M2" s="4" t="s">
        <v>12</v>
      </c>
      <c r="N2" s="6" t="s">
        <v>13</v>
      </c>
      <c r="O2" s="7" t="s">
        <v>14</v>
      </c>
      <c r="P2" s="8"/>
      <c r="Q2" s="8"/>
      <c r="R2" s="8"/>
      <c r="S2" s="8"/>
      <c r="T2" s="8"/>
      <c r="U2" s="8"/>
      <c r="V2" s="8"/>
      <c r="W2" s="8"/>
      <c r="X2" s="8"/>
      <c r="Y2" s="8"/>
      <c r="Z2" s="9"/>
      <c r="AA2" s="6" t="s">
        <v>15</v>
      </c>
      <c r="AB2" s="5" t="s">
        <v>16</v>
      </c>
      <c r="AC2" s="6" t="s">
        <v>17</v>
      </c>
      <c r="AD2" s="10" t="s">
        <v>18</v>
      </c>
      <c r="AE2" s="11"/>
      <c r="AF2" s="11"/>
      <c r="AG2" s="11"/>
      <c r="AH2" s="11"/>
      <c r="AI2" s="11"/>
      <c r="AJ2" s="11"/>
      <c r="AK2" s="11"/>
      <c r="AL2" s="11"/>
      <c r="AM2" s="11"/>
      <c r="AN2" s="11"/>
      <c r="AO2" s="11"/>
      <c r="AP2" s="11"/>
      <c r="AQ2" s="11"/>
      <c r="AR2" s="11"/>
      <c r="AS2" s="11"/>
      <c r="AT2" s="11"/>
      <c r="AU2" s="12"/>
    </row>
    <row r="3" spans="1:50" s="13" customFormat="1" ht="15" customHeight="1">
      <c r="A3" s="3"/>
      <c r="B3" s="14"/>
      <c r="C3" s="14"/>
      <c r="D3" s="5"/>
      <c r="E3" s="5"/>
      <c r="F3" s="5"/>
      <c r="G3" s="5"/>
      <c r="H3" s="5"/>
      <c r="I3" s="5"/>
      <c r="J3" s="5"/>
      <c r="K3" s="15"/>
      <c r="L3" s="14"/>
      <c r="M3" s="14"/>
      <c r="N3" s="16"/>
      <c r="O3" s="17"/>
      <c r="P3" s="18"/>
      <c r="Q3" s="18"/>
      <c r="R3" s="18"/>
      <c r="S3" s="18"/>
      <c r="T3" s="18"/>
      <c r="U3" s="18"/>
      <c r="V3" s="18"/>
      <c r="W3" s="18"/>
      <c r="X3" s="18"/>
      <c r="Y3" s="18"/>
      <c r="Z3" s="19"/>
      <c r="AA3" s="15"/>
      <c r="AB3" s="5"/>
      <c r="AC3" s="15"/>
      <c r="AD3" s="5" t="s">
        <v>19</v>
      </c>
      <c r="AE3" s="5" t="s">
        <v>20</v>
      </c>
      <c r="AF3" s="5"/>
      <c r="AG3" s="5"/>
      <c r="AH3" s="5"/>
      <c r="AI3" s="5"/>
      <c r="AJ3" s="5"/>
      <c r="AK3" s="5"/>
      <c r="AL3" s="5"/>
      <c r="AM3" s="5"/>
      <c r="AN3" s="5"/>
      <c r="AO3" s="5"/>
      <c r="AP3" s="5"/>
      <c r="AQ3" s="5"/>
      <c r="AR3" s="5"/>
      <c r="AS3" s="5"/>
      <c r="AT3" s="5"/>
      <c r="AU3" s="5"/>
    </row>
    <row r="4" spans="1:50" s="13" customFormat="1" ht="30.75" customHeight="1">
      <c r="A4" s="3"/>
      <c r="B4" s="20"/>
      <c r="C4" s="20"/>
      <c r="D4" s="5"/>
      <c r="E4" s="5"/>
      <c r="F4" s="5"/>
      <c r="G4" s="5"/>
      <c r="H4" s="5"/>
      <c r="I4" s="5"/>
      <c r="J4" s="5"/>
      <c r="K4" s="16"/>
      <c r="L4" s="20"/>
      <c r="M4" s="20"/>
      <c r="N4" s="21">
        <v>2023</v>
      </c>
      <c r="O4" s="10" t="s">
        <v>21</v>
      </c>
      <c r="P4" s="11"/>
      <c r="Q4" s="11"/>
      <c r="R4" s="11"/>
      <c r="S4" s="11"/>
      <c r="T4" s="12"/>
      <c r="U4" s="10" t="s">
        <v>22</v>
      </c>
      <c r="V4" s="11"/>
      <c r="W4" s="11"/>
      <c r="X4" s="11"/>
      <c r="Y4" s="11"/>
      <c r="Z4" s="12"/>
      <c r="AA4" s="16"/>
      <c r="AB4" s="5"/>
      <c r="AC4" s="16"/>
      <c r="AD4" s="5"/>
      <c r="AE4" s="21">
        <v>1</v>
      </c>
      <c r="AF4" s="21">
        <v>2</v>
      </c>
      <c r="AG4" s="21">
        <v>3</v>
      </c>
      <c r="AH4" s="21">
        <v>4</v>
      </c>
      <c r="AI4" s="21">
        <v>5</v>
      </c>
      <c r="AJ4" s="21">
        <v>6</v>
      </c>
      <c r="AK4" s="21">
        <v>7</v>
      </c>
      <c r="AL4" s="21">
        <v>8</v>
      </c>
      <c r="AM4" s="21">
        <v>9</v>
      </c>
      <c r="AN4" s="21">
        <v>10</v>
      </c>
      <c r="AO4" s="21">
        <v>11</v>
      </c>
      <c r="AP4" s="21">
        <v>12</v>
      </c>
      <c r="AQ4" s="21">
        <v>13</v>
      </c>
      <c r="AR4" s="21">
        <v>14</v>
      </c>
      <c r="AS4" s="21">
        <v>15</v>
      </c>
      <c r="AT4" s="21">
        <v>16</v>
      </c>
      <c r="AU4" s="21">
        <v>17</v>
      </c>
    </row>
    <row r="5" spans="1:50" s="13" customFormat="1" ht="111.75" customHeight="1">
      <c r="A5" s="22" t="s">
        <v>23</v>
      </c>
      <c r="B5" s="23" t="s">
        <v>24</v>
      </c>
      <c r="C5" s="24" t="s">
        <v>25</v>
      </c>
      <c r="D5" s="25" t="s">
        <v>26</v>
      </c>
      <c r="E5" s="25" t="s">
        <v>27</v>
      </c>
      <c r="F5" s="26" t="s">
        <v>28</v>
      </c>
      <c r="G5" s="26" t="s">
        <v>29</v>
      </c>
      <c r="H5" s="27" t="s">
        <v>30</v>
      </c>
      <c r="I5" s="27" t="s">
        <v>31</v>
      </c>
      <c r="J5" s="28" t="s">
        <v>32</v>
      </c>
      <c r="K5" s="27" t="s">
        <v>33</v>
      </c>
      <c r="L5" s="27" t="s">
        <v>34</v>
      </c>
      <c r="M5" s="28" t="s">
        <v>35</v>
      </c>
      <c r="N5" s="27" t="s">
        <v>36</v>
      </c>
      <c r="O5" s="29">
        <f>(51656878896/59882665573)</f>
        <v>0.86263492784949014</v>
      </c>
      <c r="P5" s="30"/>
      <c r="Q5" s="30"/>
      <c r="R5" s="30"/>
      <c r="S5" s="30"/>
      <c r="T5" s="31"/>
      <c r="U5" s="29"/>
      <c r="V5" s="30"/>
      <c r="W5" s="30"/>
      <c r="X5" s="30"/>
      <c r="Y5" s="30"/>
      <c r="Z5" s="31"/>
      <c r="AA5" s="27" t="s">
        <v>37</v>
      </c>
      <c r="AB5" s="27" t="s">
        <v>24</v>
      </c>
      <c r="AC5" s="25" t="s">
        <v>38</v>
      </c>
      <c r="AD5" s="27" t="s">
        <v>39</v>
      </c>
      <c r="AE5" s="32"/>
      <c r="AF5" s="32"/>
      <c r="AG5" s="33"/>
      <c r="AH5" s="33"/>
      <c r="AI5" s="33"/>
      <c r="AJ5" s="33"/>
      <c r="AK5" s="33"/>
      <c r="AL5" s="33"/>
      <c r="AM5" s="33"/>
      <c r="AN5" s="33"/>
      <c r="AO5" s="33"/>
      <c r="AP5" s="33"/>
      <c r="AQ5" s="33"/>
      <c r="AR5" s="33" t="s">
        <v>40</v>
      </c>
      <c r="AS5" s="33"/>
      <c r="AT5" s="32"/>
      <c r="AU5" s="33"/>
    </row>
    <row r="6" spans="1:50" s="13" customFormat="1" ht="94.5" customHeight="1">
      <c r="A6" s="22"/>
      <c r="B6" s="23" t="s">
        <v>24</v>
      </c>
      <c r="C6" s="24" t="s">
        <v>25</v>
      </c>
      <c r="D6" s="34"/>
      <c r="E6" s="34"/>
      <c r="F6" s="26"/>
      <c r="G6" s="26"/>
      <c r="H6" s="27" t="s">
        <v>41</v>
      </c>
      <c r="I6" s="27" t="s">
        <v>42</v>
      </c>
      <c r="J6" s="28" t="s">
        <v>32</v>
      </c>
      <c r="K6" s="27" t="s">
        <v>33</v>
      </c>
      <c r="L6" s="27" t="s">
        <v>34</v>
      </c>
      <c r="M6" s="28" t="s">
        <v>43</v>
      </c>
      <c r="N6" s="27" t="s">
        <v>44</v>
      </c>
      <c r="O6" s="29">
        <f>+(42550727824/59882665573)</f>
        <v>0.71056836593435391</v>
      </c>
      <c r="P6" s="30"/>
      <c r="Q6" s="30"/>
      <c r="R6" s="30"/>
      <c r="S6" s="30"/>
      <c r="T6" s="31"/>
      <c r="U6" s="29"/>
      <c r="V6" s="30"/>
      <c r="W6" s="30"/>
      <c r="X6" s="30"/>
      <c r="Y6" s="30"/>
      <c r="Z6" s="31"/>
      <c r="AA6" s="27" t="s">
        <v>45</v>
      </c>
      <c r="AB6" s="27" t="s">
        <v>24</v>
      </c>
      <c r="AC6" s="35"/>
      <c r="AD6" s="27" t="s">
        <v>39</v>
      </c>
      <c r="AE6" s="32"/>
      <c r="AF6" s="32"/>
      <c r="AG6" s="33"/>
      <c r="AH6" s="33"/>
      <c r="AI6" s="33"/>
      <c r="AJ6" s="33"/>
      <c r="AK6" s="33"/>
      <c r="AL6" s="33"/>
      <c r="AM6" s="33"/>
      <c r="AN6" s="33"/>
      <c r="AO6" s="33"/>
      <c r="AP6" s="33"/>
      <c r="AQ6" s="33"/>
      <c r="AR6" s="33"/>
      <c r="AS6" s="33"/>
      <c r="AT6" s="32"/>
      <c r="AU6" s="33"/>
    </row>
    <row r="7" spans="1:50" s="13" customFormat="1" ht="102.75" customHeight="1">
      <c r="A7" s="22"/>
      <c r="B7" s="23" t="s">
        <v>24</v>
      </c>
      <c r="C7" s="24" t="s">
        <v>25</v>
      </c>
      <c r="D7" s="34"/>
      <c r="E7" s="34"/>
      <c r="F7" s="25" t="s">
        <v>46</v>
      </c>
      <c r="G7" s="25" t="s">
        <v>47</v>
      </c>
      <c r="H7" s="27" t="s">
        <v>48</v>
      </c>
      <c r="I7" s="27" t="s">
        <v>49</v>
      </c>
      <c r="J7" s="28" t="s">
        <v>32</v>
      </c>
      <c r="K7" s="27" t="s">
        <v>50</v>
      </c>
      <c r="L7" s="27" t="s">
        <v>51</v>
      </c>
      <c r="M7" s="28" t="s">
        <v>43</v>
      </c>
      <c r="N7" s="28">
        <v>0.98</v>
      </c>
      <c r="O7" s="29">
        <f>+(33224878553/38205078554)</f>
        <v>0.86964560237820576</v>
      </c>
      <c r="P7" s="30"/>
      <c r="Q7" s="30"/>
      <c r="R7" s="30"/>
      <c r="S7" s="30"/>
      <c r="T7" s="31"/>
      <c r="U7" s="36"/>
      <c r="V7" s="37"/>
      <c r="W7" s="37"/>
      <c r="X7" s="37"/>
      <c r="Y7" s="37"/>
      <c r="Z7" s="38"/>
      <c r="AA7" s="28" t="s">
        <v>52</v>
      </c>
      <c r="AB7" s="27" t="s">
        <v>24</v>
      </c>
      <c r="AC7" s="25" t="s">
        <v>53</v>
      </c>
      <c r="AD7" s="27" t="s">
        <v>39</v>
      </c>
      <c r="AE7" s="33"/>
      <c r="AF7" s="32"/>
      <c r="AG7" s="33"/>
      <c r="AH7" s="33"/>
      <c r="AI7" s="33"/>
      <c r="AJ7" s="33"/>
      <c r="AK7" s="33"/>
      <c r="AL7" s="33"/>
      <c r="AM7" s="33"/>
      <c r="AN7" s="33"/>
      <c r="AO7" s="33"/>
      <c r="AP7" s="33"/>
      <c r="AQ7" s="33"/>
      <c r="AR7" s="33"/>
      <c r="AS7" s="33"/>
      <c r="AT7" s="32"/>
      <c r="AU7" s="33"/>
    </row>
    <row r="8" spans="1:50" s="13" customFormat="1" ht="99.75" customHeight="1">
      <c r="A8" s="22"/>
      <c r="B8" s="23" t="s">
        <v>24</v>
      </c>
      <c r="C8" s="24" t="s">
        <v>25</v>
      </c>
      <c r="D8" s="34"/>
      <c r="E8" s="34"/>
      <c r="F8" s="34"/>
      <c r="G8" s="35"/>
      <c r="H8" s="27" t="s">
        <v>54</v>
      </c>
      <c r="I8" s="27" t="s">
        <v>55</v>
      </c>
      <c r="J8" s="27" t="s">
        <v>56</v>
      </c>
      <c r="K8" s="27" t="s">
        <v>50</v>
      </c>
      <c r="L8" s="27" t="s">
        <v>51</v>
      </c>
      <c r="M8" s="39" t="s">
        <v>35</v>
      </c>
      <c r="N8" s="27" t="s">
        <v>57</v>
      </c>
      <c r="O8" s="40">
        <v>111.98</v>
      </c>
      <c r="P8" s="41"/>
      <c r="Q8" s="41"/>
      <c r="R8" s="41"/>
      <c r="S8" s="41"/>
      <c r="T8" s="42"/>
      <c r="U8" s="36"/>
      <c r="V8" s="37"/>
      <c r="W8" s="37"/>
      <c r="X8" s="37"/>
      <c r="Y8" s="37"/>
      <c r="Z8" s="38"/>
      <c r="AA8" s="27" t="s">
        <v>58</v>
      </c>
      <c r="AB8" s="27" t="s">
        <v>24</v>
      </c>
      <c r="AC8" s="35"/>
      <c r="AD8" s="27" t="s">
        <v>39</v>
      </c>
      <c r="AE8" s="33"/>
      <c r="AF8" s="32"/>
      <c r="AG8" s="33"/>
      <c r="AH8" s="33"/>
      <c r="AI8" s="33"/>
      <c r="AJ8" s="33"/>
      <c r="AK8" s="33"/>
      <c r="AL8" s="33"/>
      <c r="AM8" s="33"/>
      <c r="AN8" s="33"/>
      <c r="AO8" s="33"/>
      <c r="AP8" s="33"/>
      <c r="AQ8" s="33"/>
      <c r="AR8" s="33"/>
      <c r="AS8" s="33"/>
      <c r="AT8" s="32"/>
      <c r="AU8" s="33"/>
    </row>
    <row r="9" spans="1:50" s="13" customFormat="1" ht="103.5" customHeight="1">
      <c r="A9" s="22"/>
      <c r="B9" s="23" t="s">
        <v>24</v>
      </c>
      <c r="C9" s="24" t="s">
        <v>25</v>
      </c>
      <c r="D9" s="34"/>
      <c r="E9" s="34"/>
      <c r="F9" s="34"/>
      <c r="G9" s="39" t="s">
        <v>59</v>
      </c>
      <c r="H9" s="27" t="s">
        <v>60</v>
      </c>
      <c r="I9" s="27" t="s">
        <v>61</v>
      </c>
      <c r="J9" s="27" t="s">
        <v>56</v>
      </c>
      <c r="K9" s="27" t="s">
        <v>62</v>
      </c>
      <c r="L9" s="27" t="s">
        <v>51</v>
      </c>
      <c r="M9" s="27" t="s">
        <v>43</v>
      </c>
      <c r="N9" s="27" t="s">
        <v>63</v>
      </c>
      <c r="O9" s="29">
        <v>4.0300000000000002E-2</v>
      </c>
      <c r="P9" s="30"/>
      <c r="Q9" s="30"/>
      <c r="R9" s="30"/>
      <c r="S9" s="30"/>
      <c r="T9" s="31"/>
      <c r="U9" s="36"/>
      <c r="V9" s="37"/>
      <c r="W9" s="37"/>
      <c r="X9" s="37"/>
      <c r="Y9" s="37"/>
      <c r="Z9" s="38"/>
      <c r="AA9" s="27" t="s">
        <v>64</v>
      </c>
      <c r="AB9" s="27" t="s">
        <v>24</v>
      </c>
      <c r="AC9" s="25" t="s">
        <v>38</v>
      </c>
      <c r="AD9" s="27" t="s">
        <v>39</v>
      </c>
      <c r="AE9" s="33"/>
      <c r="AF9" s="32"/>
      <c r="AG9" s="33"/>
      <c r="AH9" s="33"/>
      <c r="AI9" s="33"/>
      <c r="AJ9" s="33"/>
      <c r="AK9" s="33"/>
      <c r="AL9" s="33"/>
      <c r="AM9" s="33"/>
      <c r="AN9" s="33"/>
      <c r="AO9" s="33"/>
      <c r="AP9" s="33"/>
      <c r="AQ9" s="33"/>
      <c r="AR9" s="33"/>
      <c r="AS9" s="33"/>
      <c r="AT9" s="32"/>
      <c r="AU9" s="33"/>
    </row>
    <row r="10" spans="1:50" s="13" customFormat="1" ht="117.75" customHeight="1">
      <c r="A10" s="22"/>
      <c r="B10" s="23" t="s">
        <v>24</v>
      </c>
      <c r="C10" s="24" t="s">
        <v>25</v>
      </c>
      <c r="D10" s="34"/>
      <c r="E10" s="34"/>
      <c r="F10" s="35"/>
      <c r="G10" s="39" t="s">
        <v>65</v>
      </c>
      <c r="H10" s="27" t="s">
        <v>66</v>
      </c>
      <c r="I10" s="27" t="s">
        <v>67</v>
      </c>
      <c r="J10" s="27" t="s">
        <v>56</v>
      </c>
      <c r="K10" s="27" t="s">
        <v>62</v>
      </c>
      <c r="L10" s="27" t="s">
        <v>34</v>
      </c>
      <c r="M10" s="27" t="s">
        <v>43</v>
      </c>
      <c r="N10" s="28">
        <v>0.35</v>
      </c>
      <c r="O10" s="29">
        <v>0.99780000000000002</v>
      </c>
      <c r="P10" s="30"/>
      <c r="Q10" s="30"/>
      <c r="R10" s="30"/>
      <c r="S10" s="30"/>
      <c r="T10" s="31"/>
      <c r="U10" s="36"/>
      <c r="V10" s="37"/>
      <c r="W10" s="37"/>
      <c r="X10" s="37"/>
      <c r="Y10" s="37"/>
      <c r="Z10" s="38"/>
      <c r="AA10" s="28" t="s">
        <v>68</v>
      </c>
      <c r="AB10" s="27" t="s">
        <v>24</v>
      </c>
      <c r="AC10" s="34"/>
      <c r="AD10" s="27" t="s">
        <v>39</v>
      </c>
      <c r="AE10" s="33"/>
      <c r="AF10" s="32"/>
      <c r="AG10" s="33"/>
      <c r="AH10" s="33"/>
      <c r="AI10" s="33"/>
      <c r="AJ10" s="33"/>
      <c r="AK10" s="33"/>
      <c r="AL10" s="33"/>
      <c r="AM10" s="33"/>
      <c r="AN10" s="33"/>
      <c r="AO10" s="33"/>
      <c r="AP10" s="33"/>
      <c r="AQ10" s="33"/>
      <c r="AR10" s="33"/>
      <c r="AS10" s="33"/>
      <c r="AT10" s="32"/>
      <c r="AU10" s="33"/>
    </row>
    <row r="11" spans="1:50" s="13" customFormat="1" ht="115.5" customHeight="1">
      <c r="A11" s="22"/>
      <c r="B11" s="23" t="s">
        <v>24</v>
      </c>
      <c r="C11" s="24" t="s">
        <v>25</v>
      </c>
      <c r="D11" s="34"/>
      <c r="E11" s="34"/>
      <c r="F11" s="25" t="s">
        <v>69</v>
      </c>
      <c r="G11" s="39" t="s">
        <v>70</v>
      </c>
      <c r="H11" s="27" t="s">
        <v>71</v>
      </c>
      <c r="I11" s="27" t="s">
        <v>72</v>
      </c>
      <c r="J11" s="27" t="s">
        <v>73</v>
      </c>
      <c r="K11" s="27" t="s">
        <v>74</v>
      </c>
      <c r="L11" s="27" t="s">
        <v>75</v>
      </c>
      <c r="M11" s="27" t="s">
        <v>43</v>
      </c>
      <c r="N11" s="27">
        <v>4</v>
      </c>
      <c r="O11" s="43">
        <v>4.5599999999999996</v>
      </c>
      <c r="P11" s="44"/>
      <c r="Q11" s="44"/>
      <c r="R11" s="44"/>
      <c r="S11" s="44"/>
      <c r="T11" s="45"/>
      <c r="U11" s="43"/>
      <c r="V11" s="44"/>
      <c r="W11" s="44"/>
      <c r="X11" s="44"/>
      <c r="Y11" s="44"/>
      <c r="Z11" s="45"/>
      <c r="AA11" s="27" t="s">
        <v>76</v>
      </c>
      <c r="AB11" s="27" t="s">
        <v>24</v>
      </c>
      <c r="AC11" s="34"/>
      <c r="AD11" s="27" t="s">
        <v>39</v>
      </c>
      <c r="AE11" s="33"/>
      <c r="AF11" s="33"/>
      <c r="AG11" s="33"/>
      <c r="AH11" s="33"/>
      <c r="AI11" s="33"/>
      <c r="AJ11" s="33"/>
      <c r="AK11" s="33"/>
      <c r="AL11" s="32"/>
      <c r="AM11" s="33"/>
      <c r="AN11" s="33"/>
      <c r="AO11" s="33"/>
      <c r="AP11" s="33"/>
      <c r="AQ11" s="33"/>
      <c r="AR11" s="33"/>
      <c r="AS11" s="33"/>
      <c r="AT11" s="32"/>
      <c r="AU11" s="33"/>
    </row>
    <row r="12" spans="1:50" s="13" customFormat="1" ht="109.5" customHeight="1">
      <c r="A12" s="22"/>
      <c r="B12" s="23" t="s">
        <v>24</v>
      </c>
      <c r="C12" s="24" t="s">
        <v>25</v>
      </c>
      <c r="D12" s="35"/>
      <c r="E12" s="35"/>
      <c r="F12" s="35"/>
      <c r="G12" s="39" t="s">
        <v>77</v>
      </c>
      <c r="H12" s="27" t="s">
        <v>78</v>
      </c>
      <c r="I12" s="27" t="s">
        <v>72</v>
      </c>
      <c r="J12" s="27" t="s">
        <v>73</v>
      </c>
      <c r="K12" s="27" t="s">
        <v>74</v>
      </c>
      <c r="L12" s="27" t="s">
        <v>75</v>
      </c>
      <c r="M12" s="27" t="s">
        <v>43</v>
      </c>
      <c r="N12" s="27">
        <v>4</v>
      </c>
      <c r="O12" s="43">
        <v>4.5599999999999996</v>
      </c>
      <c r="P12" s="44"/>
      <c r="Q12" s="44"/>
      <c r="R12" s="44"/>
      <c r="S12" s="44"/>
      <c r="T12" s="45"/>
      <c r="U12" s="43"/>
      <c r="V12" s="44"/>
      <c r="W12" s="44"/>
      <c r="X12" s="44"/>
      <c r="Y12" s="44"/>
      <c r="Z12" s="45"/>
      <c r="AA12" s="27" t="s">
        <v>76</v>
      </c>
      <c r="AB12" s="27" t="s">
        <v>24</v>
      </c>
      <c r="AC12" s="35"/>
      <c r="AD12" s="27" t="s">
        <v>39</v>
      </c>
      <c r="AE12" s="33"/>
      <c r="AF12" s="33"/>
      <c r="AG12" s="33"/>
      <c r="AH12" s="33"/>
      <c r="AI12" s="33"/>
      <c r="AJ12" s="33"/>
      <c r="AK12" s="33"/>
      <c r="AL12" s="32"/>
      <c r="AM12" s="33"/>
      <c r="AN12" s="33"/>
      <c r="AO12" s="33"/>
      <c r="AP12" s="33"/>
      <c r="AQ12" s="33"/>
      <c r="AR12" s="33"/>
      <c r="AS12" s="33"/>
      <c r="AT12" s="32"/>
      <c r="AU12" s="33"/>
    </row>
    <row r="13" spans="1:50" s="13" customFormat="1" ht="111" customHeight="1">
      <c r="A13" s="22"/>
      <c r="B13" s="23" t="s">
        <v>79</v>
      </c>
      <c r="C13" s="24" t="s">
        <v>80</v>
      </c>
      <c r="D13" s="39" t="s">
        <v>81</v>
      </c>
      <c r="E13" s="27" t="s">
        <v>82</v>
      </c>
      <c r="F13" s="27" t="s">
        <v>83</v>
      </c>
      <c r="G13" s="27" t="s">
        <v>84</v>
      </c>
      <c r="H13" s="27" t="s">
        <v>85</v>
      </c>
      <c r="I13" s="27" t="s">
        <v>86</v>
      </c>
      <c r="J13" s="33" t="s">
        <v>73</v>
      </c>
      <c r="K13" s="27" t="s">
        <v>85</v>
      </c>
      <c r="L13" s="27" t="s">
        <v>75</v>
      </c>
      <c r="M13" s="33" t="s">
        <v>43</v>
      </c>
      <c r="N13" s="27">
        <v>5</v>
      </c>
      <c r="O13" s="43">
        <v>0</v>
      </c>
      <c r="P13" s="44"/>
      <c r="Q13" s="44"/>
      <c r="R13" s="44"/>
      <c r="S13" s="44"/>
      <c r="T13" s="45"/>
      <c r="U13" s="43"/>
      <c r="V13" s="44"/>
      <c r="W13" s="44"/>
      <c r="X13" s="44"/>
      <c r="Y13" s="44"/>
      <c r="Z13" s="45"/>
      <c r="AA13" s="27" t="s">
        <v>87</v>
      </c>
      <c r="AB13" s="27" t="s">
        <v>88</v>
      </c>
      <c r="AC13" s="27" t="s">
        <v>89</v>
      </c>
      <c r="AD13" s="27" t="s">
        <v>90</v>
      </c>
      <c r="AE13" s="46"/>
      <c r="AF13" s="27"/>
      <c r="AG13" s="27"/>
      <c r="AH13" s="27"/>
      <c r="AI13" s="27"/>
      <c r="AJ13" s="27"/>
      <c r="AK13" s="27"/>
      <c r="AL13" s="27"/>
      <c r="AM13" s="27"/>
      <c r="AN13" s="27"/>
      <c r="AO13" s="27"/>
      <c r="AP13" s="27"/>
      <c r="AQ13" s="27"/>
      <c r="AR13" s="27"/>
      <c r="AS13" s="27"/>
      <c r="AT13" s="46"/>
      <c r="AU13" s="27"/>
    </row>
    <row r="14" spans="1:50" s="13" customFormat="1" ht="121.5" customHeight="1">
      <c r="A14" s="22"/>
      <c r="B14" s="23" t="s">
        <v>79</v>
      </c>
      <c r="C14" s="24" t="s">
        <v>80</v>
      </c>
      <c r="D14" s="39" t="s">
        <v>91</v>
      </c>
      <c r="E14" s="27" t="s">
        <v>92</v>
      </c>
      <c r="F14" s="27" t="s">
        <v>93</v>
      </c>
      <c r="G14" s="27" t="s">
        <v>94</v>
      </c>
      <c r="H14" s="47" t="s">
        <v>95</v>
      </c>
      <c r="I14" s="47" t="s">
        <v>96</v>
      </c>
      <c r="J14" s="33" t="s">
        <v>73</v>
      </c>
      <c r="K14" s="47" t="s">
        <v>97</v>
      </c>
      <c r="L14" s="27" t="s">
        <v>75</v>
      </c>
      <c r="M14" s="33" t="s">
        <v>43</v>
      </c>
      <c r="N14" s="28">
        <v>0.03</v>
      </c>
      <c r="O14" s="48">
        <v>0.03</v>
      </c>
      <c r="P14" s="44"/>
      <c r="Q14" s="44"/>
      <c r="R14" s="44"/>
      <c r="S14" s="44"/>
      <c r="T14" s="45"/>
      <c r="U14" s="43"/>
      <c r="V14" s="44"/>
      <c r="W14" s="44"/>
      <c r="X14" s="44"/>
      <c r="Y14" s="44"/>
      <c r="Z14" s="45"/>
      <c r="AA14" s="27" t="s">
        <v>98</v>
      </c>
      <c r="AB14" s="27" t="s">
        <v>24</v>
      </c>
      <c r="AC14" s="27" t="s">
        <v>89</v>
      </c>
      <c r="AD14" s="27" t="s">
        <v>90</v>
      </c>
      <c r="AE14" s="46"/>
      <c r="AF14" s="27"/>
      <c r="AG14" s="27"/>
      <c r="AH14" s="27"/>
      <c r="AI14" s="27"/>
      <c r="AJ14" s="27"/>
      <c r="AK14" s="27"/>
      <c r="AL14" s="27"/>
      <c r="AM14" s="27"/>
      <c r="AN14" s="27"/>
      <c r="AO14" s="27"/>
      <c r="AP14" s="27"/>
      <c r="AQ14" s="27"/>
      <c r="AR14" s="27"/>
      <c r="AS14" s="27"/>
      <c r="AT14" s="46"/>
      <c r="AU14" s="27"/>
    </row>
    <row r="15" spans="1:50" s="13" customFormat="1" ht="96" customHeight="1">
      <c r="A15" s="49" t="s">
        <v>99</v>
      </c>
      <c r="B15" s="50" t="s">
        <v>100</v>
      </c>
      <c r="C15" s="50" t="s">
        <v>101</v>
      </c>
      <c r="D15" s="25" t="s">
        <v>102</v>
      </c>
      <c r="E15" s="51" t="s">
        <v>103</v>
      </c>
      <c r="F15" s="52" t="s">
        <v>104</v>
      </c>
      <c r="G15" s="47" t="s">
        <v>105</v>
      </c>
      <c r="H15" s="47" t="s">
        <v>106</v>
      </c>
      <c r="I15" s="47" t="s">
        <v>107</v>
      </c>
      <c r="J15" s="53" t="s">
        <v>73</v>
      </c>
      <c r="K15" s="47" t="s">
        <v>108</v>
      </c>
      <c r="L15" s="47" t="s">
        <v>34</v>
      </c>
      <c r="M15" s="53" t="s">
        <v>43</v>
      </c>
      <c r="N15" s="54">
        <v>0.1</v>
      </c>
      <c r="O15" s="55">
        <v>0.2</v>
      </c>
      <c r="P15" s="56"/>
      <c r="Q15" s="56"/>
      <c r="R15" s="56"/>
      <c r="S15" s="56"/>
      <c r="T15" s="57"/>
      <c r="U15" s="55"/>
      <c r="V15" s="56"/>
      <c r="W15" s="56"/>
      <c r="X15" s="56"/>
      <c r="Y15" s="56"/>
      <c r="Z15" s="57"/>
      <c r="AA15" s="54" t="s">
        <v>109</v>
      </c>
      <c r="AB15" s="47" t="s">
        <v>100</v>
      </c>
      <c r="AC15" s="52" t="s">
        <v>53</v>
      </c>
      <c r="AD15" s="27" t="s">
        <v>110</v>
      </c>
      <c r="AE15" s="46"/>
      <c r="AF15" s="47"/>
      <c r="AG15" s="47"/>
      <c r="AH15" s="47"/>
      <c r="AI15" s="47"/>
      <c r="AJ15" s="47"/>
      <c r="AK15" s="47"/>
      <c r="AL15" s="47"/>
      <c r="AM15" s="47"/>
      <c r="AN15" s="47"/>
      <c r="AO15" s="47"/>
      <c r="AP15" s="47"/>
      <c r="AQ15" s="47"/>
      <c r="AR15" s="47"/>
      <c r="AS15" s="47"/>
      <c r="AT15" s="47"/>
      <c r="AU15" s="47"/>
      <c r="AV15" s="58"/>
      <c r="AW15" s="58"/>
      <c r="AX15" s="58"/>
    </row>
    <row r="16" spans="1:50" s="13" customFormat="1" ht="94.5" customHeight="1">
      <c r="A16" s="49"/>
      <c r="B16" s="50" t="s">
        <v>100</v>
      </c>
      <c r="C16" s="50" t="s">
        <v>101</v>
      </c>
      <c r="D16" s="34"/>
      <c r="E16" s="51"/>
      <c r="F16" s="59"/>
      <c r="G16" s="47" t="s">
        <v>111</v>
      </c>
      <c r="H16" s="47" t="s">
        <v>112</v>
      </c>
      <c r="I16" s="47" t="s">
        <v>113</v>
      </c>
      <c r="J16" s="54" t="s">
        <v>114</v>
      </c>
      <c r="K16" s="47" t="s">
        <v>108</v>
      </c>
      <c r="L16" s="47" t="s">
        <v>34</v>
      </c>
      <c r="M16" s="54" t="s">
        <v>43</v>
      </c>
      <c r="N16" s="54">
        <v>1</v>
      </c>
      <c r="O16" s="55">
        <v>0.34</v>
      </c>
      <c r="P16" s="56"/>
      <c r="Q16" s="56"/>
      <c r="R16" s="56"/>
      <c r="S16" s="56"/>
      <c r="T16" s="57"/>
      <c r="U16" s="55"/>
      <c r="V16" s="56"/>
      <c r="W16" s="56"/>
      <c r="X16" s="56"/>
      <c r="Y16" s="56"/>
      <c r="Z16" s="57"/>
      <c r="AA16" s="54" t="s">
        <v>109</v>
      </c>
      <c r="AB16" s="47" t="s">
        <v>100</v>
      </c>
      <c r="AC16" s="59"/>
      <c r="AD16" s="27" t="s">
        <v>110</v>
      </c>
      <c r="AE16" s="46"/>
      <c r="AF16" s="47"/>
      <c r="AG16" s="47"/>
      <c r="AH16" s="47"/>
      <c r="AI16" s="47"/>
      <c r="AJ16" s="47"/>
      <c r="AK16" s="47"/>
      <c r="AL16" s="47"/>
      <c r="AM16" s="47"/>
      <c r="AN16" s="47"/>
      <c r="AO16" s="47"/>
      <c r="AP16" s="47"/>
      <c r="AQ16" s="47"/>
      <c r="AR16" s="47"/>
      <c r="AS16" s="47"/>
      <c r="AT16" s="47"/>
      <c r="AU16" s="47"/>
      <c r="AV16" s="58"/>
      <c r="AW16" s="58"/>
      <c r="AX16" s="58"/>
    </row>
    <row r="17" spans="1:50" s="13" customFormat="1" ht="94.5" customHeight="1">
      <c r="A17" s="49"/>
      <c r="B17" s="50" t="s">
        <v>100</v>
      </c>
      <c r="C17" s="50" t="s">
        <v>101</v>
      </c>
      <c r="D17" s="34"/>
      <c r="E17" s="51"/>
      <c r="F17" s="59"/>
      <c r="G17" s="47" t="s">
        <v>115</v>
      </c>
      <c r="H17" s="47" t="s">
        <v>116</v>
      </c>
      <c r="I17" s="47" t="s">
        <v>107</v>
      </c>
      <c r="J17" s="53" t="s">
        <v>73</v>
      </c>
      <c r="K17" s="47" t="s">
        <v>108</v>
      </c>
      <c r="L17" s="47" t="s">
        <v>34</v>
      </c>
      <c r="M17" s="53" t="s">
        <v>43</v>
      </c>
      <c r="N17" s="54">
        <v>0.03</v>
      </c>
      <c r="O17" s="55">
        <v>0.78</v>
      </c>
      <c r="P17" s="56"/>
      <c r="Q17" s="56"/>
      <c r="R17" s="56"/>
      <c r="S17" s="56"/>
      <c r="T17" s="57"/>
      <c r="U17" s="55"/>
      <c r="V17" s="56"/>
      <c r="W17" s="56"/>
      <c r="X17" s="56"/>
      <c r="Y17" s="56"/>
      <c r="Z17" s="57"/>
      <c r="AA17" s="54" t="s">
        <v>117</v>
      </c>
      <c r="AB17" s="47" t="s">
        <v>100</v>
      </c>
      <c r="AC17" s="59"/>
      <c r="AD17" s="27" t="s">
        <v>110</v>
      </c>
      <c r="AE17" s="46"/>
      <c r="AF17" s="47"/>
      <c r="AG17" s="47"/>
      <c r="AH17" s="47"/>
      <c r="AI17" s="47"/>
      <c r="AJ17" s="47"/>
      <c r="AK17" s="47"/>
      <c r="AL17" s="47"/>
      <c r="AM17" s="47"/>
      <c r="AN17" s="47"/>
      <c r="AO17" s="47"/>
      <c r="AP17" s="47"/>
      <c r="AQ17" s="47"/>
      <c r="AR17" s="47"/>
      <c r="AS17" s="47"/>
      <c r="AT17" s="47"/>
      <c r="AU17" s="47"/>
      <c r="AV17" s="58"/>
      <c r="AW17" s="58"/>
      <c r="AX17" s="58"/>
    </row>
    <row r="18" spans="1:50" s="13" customFormat="1" ht="94.5" customHeight="1">
      <c r="A18" s="49"/>
      <c r="B18" s="50" t="s">
        <v>100</v>
      </c>
      <c r="C18" s="50" t="s">
        <v>101</v>
      </c>
      <c r="D18" s="34"/>
      <c r="E18" s="51"/>
      <c r="F18" s="60"/>
      <c r="G18" s="47" t="s">
        <v>118</v>
      </c>
      <c r="H18" s="47" t="s">
        <v>119</v>
      </c>
      <c r="I18" s="47" t="s">
        <v>113</v>
      </c>
      <c r="J18" s="54" t="s">
        <v>114</v>
      </c>
      <c r="K18" s="47" t="s">
        <v>108</v>
      </c>
      <c r="L18" s="47" t="s">
        <v>34</v>
      </c>
      <c r="M18" s="54" t="s">
        <v>43</v>
      </c>
      <c r="N18" s="54">
        <v>1</v>
      </c>
      <c r="O18" s="55">
        <v>0.69</v>
      </c>
      <c r="P18" s="56"/>
      <c r="Q18" s="56"/>
      <c r="R18" s="56"/>
      <c r="S18" s="56"/>
      <c r="T18" s="57"/>
      <c r="U18" s="55"/>
      <c r="V18" s="56"/>
      <c r="W18" s="56"/>
      <c r="X18" s="56"/>
      <c r="Y18" s="56"/>
      <c r="Z18" s="57"/>
      <c r="AA18" s="54" t="s">
        <v>117</v>
      </c>
      <c r="AB18" s="47" t="s">
        <v>100</v>
      </c>
      <c r="AC18" s="59"/>
      <c r="AD18" s="27" t="s">
        <v>110</v>
      </c>
      <c r="AE18" s="46"/>
      <c r="AF18" s="47"/>
      <c r="AG18" s="47"/>
      <c r="AH18" s="47"/>
      <c r="AI18" s="47"/>
      <c r="AJ18" s="47"/>
      <c r="AK18" s="47"/>
      <c r="AL18" s="47"/>
      <c r="AM18" s="47"/>
      <c r="AN18" s="47"/>
      <c r="AO18" s="47"/>
      <c r="AP18" s="47"/>
      <c r="AQ18" s="47"/>
      <c r="AR18" s="47"/>
      <c r="AS18" s="47"/>
      <c r="AT18" s="47"/>
      <c r="AU18" s="47"/>
      <c r="AV18" s="58"/>
      <c r="AW18" s="58"/>
      <c r="AX18" s="58"/>
    </row>
    <row r="19" spans="1:50" s="13" customFormat="1" ht="83.25" customHeight="1">
      <c r="A19" s="49"/>
      <c r="B19" s="50" t="s">
        <v>100</v>
      </c>
      <c r="C19" s="50" t="s">
        <v>101</v>
      </c>
      <c r="D19" s="34"/>
      <c r="E19" s="51"/>
      <c r="F19" s="52" t="s">
        <v>120</v>
      </c>
      <c r="G19" s="47" t="s">
        <v>121</v>
      </c>
      <c r="H19" s="47" t="s">
        <v>122</v>
      </c>
      <c r="I19" s="47" t="s">
        <v>123</v>
      </c>
      <c r="J19" s="53" t="s">
        <v>124</v>
      </c>
      <c r="K19" s="47" t="s">
        <v>125</v>
      </c>
      <c r="L19" s="47" t="s">
        <v>34</v>
      </c>
      <c r="M19" s="53" t="s">
        <v>43</v>
      </c>
      <c r="N19" s="54">
        <v>1</v>
      </c>
      <c r="O19" s="61">
        <v>0.81</v>
      </c>
      <c r="P19" s="62"/>
      <c r="Q19" s="62"/>
      <c r="R19" s="62"/>
      <c r="S19" s="62"/>
      <c r="T19" s="63"/>
      <c r="U19" s="55"/>
      <c r="V19" s="56"/>
      <c r="W19" s="56"/>
      <c r="X19" s="56"/>
      <c r="Y19" s="56"/>
      <c r="Z19" s="57"/>
      <c r="AA19" s="47" t="s">
        <v>126</v>
      </c>
      <c r="AB19" s="47" t="s">
        <v>100</v>
      </c>
      <c r="AC19" s="59"/>
      <c r="AD19" s="47" t="s">
        <v>127</v>
      </c>
      <c r="AE19" s="46"/>
      <c r="AF19" s="47"/>
      <c r="AG19" s="47"/>
      <c r="AH19" s="47"/>
      <c r="AI19" s="47"/>
      <c r="AJ19" s="47"/>
      <c r="AK19" s="47"/>
      <c r="AL19" s="47"/>
      <c r="AM19" s="47"/>
      <c r="AN19" s="47"/>
      <c r="AO19" s="47"/>
      <c r="AP19" s="47"/>
      <c r="AQ19" s="47"/>
      <c r="AR19" s="47"/>
      <c r="AS19" s="47"/>
      <c r="AT19" s="47"/>
      <c r="AU19" s="47"/>
      <c r="AV19" s="58"/>
      <c r="AW19" s="58"/>
      <c r="AX19" s="58"/>
    </row>
    <row r="20" spans="1:50" s="13" customFormat="1" ht="75.45" customHeight="1">
      <c r="A20" s="49"/>
      <c r="B20" s="50" t="s">
        <v>100</v>
      </c>
      <c r="C20" s="50" t="s">
        <v>101</v>
      </c>
      <c r="D20" s="34"/>
      <c r="E20" s="51"/>
      <c r="F20" s="59"/>
      <c r="G20" s="47" t="s">
        <v>128</v>
      </c>
      <c r="H20" s="47" t="s">
        <v>129</v>
      </c>
      <c r="I20" s="47" t="s">
        <v>130</v>
      </c>
      <c r="J20" s="53" t="s">
        <v>73</v>
      </c>
      <c r="K20" s="47" t="s">
        <v>125</v>
      </c>
      <c r="L20" s="47" t="s">
        <v>34</v>
      </c>
      <c r="M20" s="53" t="s">
        <v>43</v>
      </c>
      <c r="N20" s="54">
        <v>1</v>
      </c>
      <c r="O20" s="61">
        <v>0.83</v>
      </c>
      <c r="P20" s="62"/>
      <c r="Q20" s="62"/>
      <c r="R20" s="62"/>
      <c r="S20" s="62"/>
      <c r="T20" s="63"/>
      <c r="U20" s="55"/>
      <c r="V20" s="56"/>
      <c r="W20" s="56"/>
      <c r="X20" s="56"/>
      <c r="Y20" s="56"/>
      <c r="Z20" s="57"/>
      <c r="AA20" s="47" t="s">
        <v>126</v>
      </c>
      <c r="AB20" s="47" t="s">
        <v>100</v>
      </c>
      <c r="AC20" s="59"/>
      <c r="AD20" s="47" t="s">
        <v>127</v>
      </c>
      <c r="AE20" s="46"/>
      <c r="AF20" s="47"/>
      <c r="AG20" s="47"/>
      <c r="AH20" s="47"/>
      <c r="AI20" s="47"/>
      <c r="AJ20" s="47"/>
      <c r="AK20" s="47"/>
      <c r="AL20" s="47"/>
      <c r="AM20" s="47"/>
      <c r="AN20" s="47"/>
      <c r="AO20" s="47"/>
      <c r="AP20" s="47"/>
      <c r="AQ20" s="47"/>
      <c r="AR20" s="47"/>
      <c r="AS20" s="47"/>
      <c r="AT20" s="47"/>
      <c r="AU20" s="47"/>
      <c r="AV20" s="58"/>
      <c r="AW20" s="58"/>
      <c r="AX20" s="58"/>
    </row>
    <row r="21" spans="1:50" s="13" customFormat="1" ht="69.75" customHeight="1">
      <c r="A21" s="49"/>
      <c r="B21" s="50" t="s">
        <v>100</v>
      </c>
      <c r="C21" s="50" t="s">
        <v>101</v>
      </c>
      <c r="D21" s="35"/>
      <c r="E21" s="64" t="s">
        <v>131</v>
      </c>
      <c r="F21" s="47" t="s">
        <v>132</v>
      </c>
      <c r="G21" s="47" t="s">
        <v>133</v>
      </c>
      <c r="H21" s="47" t="s">
        <v>134</v>
      </c>
      <c r="I21" s="47" t="s">
        <v>135</v>
      </c>
      <c r="J21" s="47" t="s">
        <v>56</v>
      </c>
      <c r="K21" s="47" t="s">
        <v>136</v>
      </c>
      <c r="L21" s="47" t="s">
        <v>75</v>
      </c>
      <c r="M21" s="47" t="s">
        <v>43</v>
      </c>
      <c r="N21" s="47">
        <v>4</v>
      </c>
      <c r="O21" s="65">
        <v>4.7</v>
      </c>
      <c r="P21" s="66"/>
      <c r="Q21" s="66"/>
      <c r="R21" s="66"/>
      <c r="S21" s="66"/>
      <c r="T21" s="66"/>
      <c r="U21" s="66"/>
      <c r="V21" s="66"/>
      <c r="W21" s="66"/>
      <c r="X21" s="66"/>
      <c r="Y21" s="66"/>
      <c r="Z21" s="67"/>
      <c r="AA21" s="47" t="s">
        <v>137</v>
      </c>
      <c r="AB21" s="47" t="s">
        <v>100</v>
      </c>
      <c r="AC21" s="64"/>
      <c r="AD21" s="27" t="s">
        <v>110</v>
      </c>
      <c r="AE21" s="46"/>
      <c r="AF21" s="47"/>
      <c r="AG21" s="47"/>
      <c r="AH21" s="47"/>
      <c r="AI21" s="47"/>
      <c r="AJ21" s="47"/>
      <c r="AK21" s="47"/>
      <c r="AL21" s="47"/>
      <c r="AM21" s="47"/>
      <c r="AN21" s="47"/>
      <c r="AO21" s="47"/>
      <c r="AP21" s="47"/>
      <c r="AQ21" s="47"/>
      <c r="AR21" s="47"/>
      <c r="AS21" s="47"/>
      <c r="AT21" s="47"/>
      <c r="AU21" s="47"/>
      <c r="AV21" s="58"/>
      <c r="AW21" s="58"/>
      <c r="AX21" s="58"/>
    </row>
    <row r="22" spans="1:50" s="13" customFormat="1" ht="129" customHeight="1">
      <c r="A22" s="68" t="s">
        <v>138</v>
      </c>
      <c r="B22" s="23" t="s">
        <v>139</v>
      </c>
      <c r="C22" s="50" t="s">
        <v>101</v>
      </c>
      <c r="D22" s="26" t="s">
        <v>140</v>
      </c>
      <c r="E22" s="25" t="s">
        <v>141</v>
      </c>
      <c r="F22" s="26" t="s">
        <v>142</v>
      </c>
      <c r="G22" s="27" t="s">
        <v>143</v>
      </c>
      <c r="H22" s="27" t="s">
        <v>144</v>
      </c>
      <c r="I22" s="27" t="s">
        <v>145</v>
      </c>
      <c r="J22" s="28" t="s">
        <v>32</v>
      </c>
      <c r="K22" s="27" t="s">
        <v>146</v>
      </c>
      <c r="L22" s="27" t="s">
        <v>51</v>
      </c>
      <c r="M22" s="28" t="s">
        <v>43</v>
      </c>
      <c r="N22" s="69">
        <v>0.75</v>
      </c>
      <c r="O22" s="70">
        <v>0.55100000000000005</v>
      </c>
      <c r="P22" s="71"/>
      <c r="Q22" s="71"/>
      <c r="R22" s="71"/>
      <c r="S22" s="71"/>
      <c r="T22" s="72"/>
      <c r="U22" s="70"/>
      <c r="V22" s="71"/>
      <c r="W22" s="71"/>
      <c r="X22" s="71"/>
      <c r="Y22" s="71"/>
      <c r="Z22" s="72"/>
      <c r="AA22" s="28" t="s">
        <v>147</v>
      </c>
      <c r="AB22" s="27" t="s">
        <v>148</v>
      </c>
      <c r="AC22" s="27" t="s">
        <v>149</v>
      </c>
      <c r="AD22" s="27" t="s">
        <v>110</v>
      </c>
      <c r="AE22" s="46"/>
      <c r="AF22" s="27"/>
      <c r="AG22" s="27"/>
      <c r="AH22" s="27"/>
      <c r="AI22" s="27"/>
      <c r="AJ22" s="27"/>
      <c r="AK22" s="27"/>
      <c r="AL22" s="27"/>
      <c r="AM22" s="27"/>
      <c r="AN22" s="27"/>
      <c r="AO22" s="27"/>
      <c r="AP22" s="27"/>
      <c r="AQ22" s="27"/>
      <c r="AR22" s="27"/>
      <c r="AS22" s="27"/>
      <c r="AT22" s="46"/>
      <c r="AU22" s="27"/>
    </row>
    <row r="23" spans="1:50" s="13" customFormat="1" ht="124.5" customHeight="1">
      <c r="A23" s="68"/>
      <c r="B23" s="23" t="s">
        <v>150</v>
      </c>
      <c r="C23" s="50" t="s">
        <v>101</v>
      </c>
      <c r="D23" s="26"/>
      <c r="E23" s="34"/>
      <c r="F23" s="26"/>
      <c r="G23" s="25" t="s">
        <v>151</v>
      </c>
      <c r="H23" s="27" t="s">
        <v>152</v>
      </c>
      <c r="I23" s="27" t="s">
        <v>153</v>
      </c>
      <c r="J23" s="28" t="s">
        <v>73</v>
      </c>
      <c r="K23" s="27" t="s">
        <v>146</v>
      </c>
      <c r="L23" s="27" t="s">
        <v>34</v>
      </c>
      <c r="M23" s="28" t="s">
        <v>43</v>
      </c>
      <c r="N23" s="69">
        <v>0.25</v>
      </c>
      <c r="O23" s="73">
        <v>41.2</v>
      </c>
      <c r="P23" s="74"/>
      <c r="Q23" s="74"/>
      <c r="R23" s="74"/>
      <c r="S23" s="74"/>
      <c r="T23" s="75"/>
      <c r="U23" s="70"/>
      <c r="V23" s="71"/>
      <c r="W23" s="71"/>
      <c r="X23" s="71"/>
      <c r="Y23" s="71"/>
      <c r="Z23" s="72"/>
      <c r="AA23" s="28" t="s">
        <v>154</v>
      </c>
      <c r="AB23" s="27" t="s">
        <v>148</v>
      </c>
      <c r="AC23" s="27" t="s">
        <v>149</v>
      </c>
      <c r="AD23" s="27" t="s">
        <v>110</v>
      </c>
      <c r="AE23" s="46"/>
      <c r="AF23" s="27"/>
      <c r="AG23" s="27"/>
      <c r="AH23" s="27"/>
      <c r="AI23" s="27"/>
      <c r="AJ23" s="27"/>
      <c r="AK23" s="27"/>
      <c r="AL23" s="27"/>
      <c r="AM23" s="27"/>
      <c r="AN23" s="27"/>
      <c r="AO23" s="27"/>
      <c r="AP23" s="27"/>
      <c r="AQ23" s="27"/>
      <c r="AR23" s="27"/>
      <c r="AS23" s="27"/>
      <c r="AT23" s="46"/>
      <c r="AU23" s="27"/>
    </row>
    <row r="24" spans="1:50" s="13" customFormat="1" ht="127.5" customHeight="1">
      <c r="A24" s="68"/>
      <c r="B24" s="23" t="s">
        <v>150</v>
      </c>
      <c r="C24" s="50" t="s">
        <v>101</v>
      </c>
      <c r="D24" s="26"/>
      <c r="E24" s="34"/>
      <c r="F24" s="26"/>
      <c r="G24" s="35"/>
      <c r="H24" s="27" t="s">
        <v>155</v>
      </c>
      <c r="I24" s="27" t="s">
        <v>156</v>
      </c>
      <c r="J24" s="28" t="s">
        <v>73</v>
      </c>
      <c r="K24" s="27" t="s">
        <v>146</v>
      </c>
      <c r="L24" s="27" t="s">
        <v>51</v>
      </c>
      <c r="M24" s="28" t="s">
        <v>43</v>
      </c>
      <c r="N24" s="33">
        <v>30</v>
      </c>
      <c r="O24" s="73">
        <v>35</v>
      </c>
      <c r="P24" s="74"/>
      <c r="Q24" s="74"/>
      <c r="R24" s="74"/>
      <c r="S24" s="74"/>
      <c r="T24" s="75"/>
      <c r="U24" s="73"/>
      <c r="V24" s="74"/>
      <c r="W24" s="74"/>
      <c r="X24" s="74"/>
      <c r="Y24" s="74"/>
      <c r="Z24" s="75"/>
      <c r="AA24" s="28" t="s">
        <v>157</v>
      </c>
      <c r="AB24" s="27" t="s">
        <v>148</v>
      </c>
      <c r="AC24" s="27" t="s">
        <v>149</v>
      </c>
      <c r="AD24" s="27" t="s">
        <v>110</v>
      </c>
      <c r="AE24" s="46"/>
      <c r="AF24" s="27"/>
      <c r="AG24" s="27"/>
      <c r="AH24" s="27"/>
      <c r="AI24" s="27"/>
      <c r="AJ24" s="27"/>
      <c r="AK24" s="27"/>
      <c r="AL24" s="27"/>
      <c r="AM24" s="27"/>
      <c r="AN24" s="27"/>
      <c r="AO24" s="27"/>
      <c r="AP24" s="27"/>
      <c r="AQ24" s="27"/>
      <c r="AR24" s="27"/>
      <c r="AS24" s="27"/>
      <c r="AT24" s="46"/>
      <c r="AU24" s="27"/>
    </row>
    <row r="25" spans="1:50" s="13" customFormat="1" ht="126" customHeight="1">
      <c r="A25" s="68"/>
      <c r="B25" s="23" t="s">
        <v>150</v>
      </c>
      <c r="C25" s="50" t="s">
        <v>101</v>
      </c>
      <c r="D25" s="26"/>
      <c r="E25" s="34"/>
      <c r="F25" s="26"/>
      <c r="G25" s="27" t="s">
        <v>158</v>
      </c>
      <c r="H25" s="27" t="s">
        <v>159</v>
      </c>
      <c r="I25" s="27" t="s">
        <v>160</v>
      </c>
      <c r="J25" s="28" t="s">
        <v>124</v>
      </c>
      <c r="K25" s="27" t="s">
        <v>161</v>
      </c>
      <c r="L25" s="27" t="s">
        <v>51</v>
      </c>
      <c r="M25" s="28" t="s">
        <v>43</v>
      </c>
      <c r="N25" s="33">
        <v>20</v>
      </c>
      <c r="O25" s="73">
        <v>224</v>
      </c>
      <c r="P25" s="74"/>
      <c r="Q25" s="74"/>
      <c r="R25" s="74"/>
      <c r="S25" s="74"/>
      <c r="T25" s="75"/>
      <c r="U25" s="73"/>
      <c r="V25" s="74"/>
      <c r="W25" s="74"/>
      <c r="X25" s="74"/>
      <c r="Y25" s="74"/>
      <c r="Z25" s="75"/>
      <c r="AA25" s="27" t="s">
        <v>162</v>
      </c>
      <c r="AB25" s="27" t="s">
        <v>148</v>
      </c>
      <c r="AC25" s="27" t="s">
        <v>149</v>
      </c>
      <c r="AD25" s="27" t="s">
        <v>110</v>
      </c>
      <c r="AE25" s="46"/>
      <c r="AF25" s="27"/>
      <c r="AG25" s="27"/>
      <c r="AH25" s="27"/>
      <c r="AI25" s="27"/>
      <c r="AJ25" s="27"/>
      <c r="AK25" s="27"/>
      <c r="AL25" s="27"/>
      <c r="AM25" s="27"/>
      <c r="AN25" s="27"/>
      <c r="AO25" s="27"/>
      <c r="AP25" s="27"/>
      <c r="AQ25" s="27"/>
      <c r="AR25" s="27"/>
      <c r="AS25" s="27"/>
      <c r="AT25" s="46"/>
      <c r="AU25" s="27"/>
    </row>
    <row r="26" spans="1:50" s="13" customFormat="1" ht="129" customHeight="1">
      <c r="A26" s="68"/>
      <c r="B26" s="23" t="s">
        <v>150</v>
      </c>
      <c r="C26" s="50" t="s">
        <v>101</v>
      </c>
      <c r="D26" s="26"/>
      <c r="E26" s="34"/>
      <c r="F26" s="27" t="s">
        <v>163</v>
      </c>
      <c r="G26" s="27" t="s">
        <v>164</v>
      </c>
      <c r="H26" s="27" t="s">
        <v>165</v>
      </c>
      <c r="I26" s="27" t="s">
        <v>166</v>
      </c>
      <c r="J26" s="69" t="s">
        <v>73</v>
      </c>
      <c r="K26" s="27" t="s">
        <v>165</v>
      </c>
      <c r="L26" s="27" t="s">
        <v>51</v>
      </c>
      <c r="M26" s="69" t="s">
        <v>43</v>
      </c>
      <c r="N26" s="69">
        <v>0.8</v>
      </c>
      <c r="O26" s="70">
        <v>0.95</v>
      </c>
      <c r="P26" s="71"/>
      <c r="Q26" s="71"/>
      <c r="R26" s="71"/>
      <c r="S26" s="71"/>
      <c r="T26" s="72"/>
      <c r="U26" s="70"/>
      <c r="V26" s="71"/>
      <c r="W26" s="71"/>
      <c r="X26" s="71"/>
      <c r="Y26" s="71"/>
      <c r="Z26" s="72"/>
      <c r="AA26" s="28" t="s">
        <v>167</v>
      </c>
      <c r="AB26" s="27" t="s">
        <v>148</v>
      </c>
      <c r="AC26" s="27" t="s">
        <v>149</v>
      </c>
      <c r="AD26" s="27" t="s">
        <v>110</v>
      </c>
      <c r="AE26" s="27"/>
      <c r="AF26" s="27"/>
      <c r="AG26" s="27"/>
      <c r="AH26" s="27"/>
      <c r="AI26" s="27"/>
      <c r="AJ26" s="27"/>
      <c r="AK26" s="27"/>
      <c r="AL26" s="27"/>
      <c r="AM26" s="27"/>
      <c r="AN26" s="27"/>
      <c r="AO26" s="27"/>
      <c r="AP26" s="27"/>
      <c r="AQ26" s="27"/>
      <c r="AR26" s="27"/>
      <c r="AS26" s="27"/>
      <c r="AT26" s="46"/>
      <c r="AU26" s="27"/>
    </row>
    <row r="27" spans="1:50" s="13" customFormat="1" ht="129" customHeight="1">
      <c r="A27" s="68"/>
      <c r="B27" s="23" t="s">
        <v>148</v>
      </c>
      <c r="C27" s="50" t="s">
        <v>101</v>
      </c>
      <c r="D27" s="26"/>
      <c r="E27" s="35"/>
      <c r="F27" s="47" t="s">
        <v>168</v>
      </c>
      <c r="G27" s="27" t="s">
        <v>169</v>
      </c>
      <c r="H27" s="27" t="s">
        <v>170</v>
      </c>
      <c r="I27" s="27" t="s">
        <v>171</v>
      </c>
      <c r="J27" s="69" t="s">
        <v>56</v>
      </c>
      <c r="K27" s="27" t="s">
        <v>172</v>
      </c>
      <c r="L27" s="27" t="s">
        <v>75</v>
      </c>
      <c r="M27" s="69" t="s">
        <v>43</v>
      </c>
      <c r="N27" s="69">
        <v>0.2</v>
      </c>
      <c r="O27" s="70">
        <v>0.2</v>
      </c>
      <c r="P27" s="71"/>
      <c r="Q27" s="71"/>
      <c r="R27" s="71"/>
      <c r="S27" s="71"/>
      <c r="T27" s="71"/>
      <c r="U27" s="71"/>
      <c r="V27" s="71"/>
      <c r="W27" s="71"/>
      <c r="X27" s="71"/>
      <c r="Y27" s="71"/>
      <c r="Z27" s="72"/>
      <c r="AA27" s="28" t="s">
        <v>173</v>
      </c>
      <c r="AB27" s="27" t="s">
        <v>148</v>
      </c>
      <c r="AC27" s="27" t="s">
        <v>149</v>
      </c>
      <c r="AD27" s="76" t="s">
        <v>174</v>
      </c>
      <c r="AE27" s="27"/>
      <c r="AF27" s="27"/>
      <c r="AG27" s="27"/>
      <c r="AH27" s="27"/>
      <c r="AI27" s="27"/>
      <c r="AJ27" s="27"/>
      <c r="AK27" s="27"/>
      <c r="AL27" s="46"/>
      <c r="AM27" s="27"/>
      <c r="AN27" s="27"/>
      <c r="AO27" s="27"/>
      <c r="AP27" s="27"/>
      <c r="AQ27" s="27"/>
      <c r="AR27" s="27"/>
      <c r="AS27" s="27"/>
      <c r="AT27" s="46"/>
      <c r="AU27" s="27"/>
    </row>
    <row r="28" spans="1:50" s="13" customFormat="1" ht="129" customHeight="1">
      <c r="A28" s="68"/>
      <c r="B28" s="77" t="s">
        <v>150</v>
      </c>
      <c r="C28" s="50" t="s">
        <v>101</v>
      </c>
      <c r="D28" s="26"/>
      <c r="E28" s="78" t="s">
        <v>131</v>
      </c>
      <c r="F28" s="47" t="s">
        <v>175</v>
      </c>
      <c r="G28" s="47" t="s">
        <v>176</v>
      </c>
      <c r="H28" s="47" t="s">
        <v>177</v>
      </c>
      <c r="I28" s="47" t="s">
        <v>178</v>
      </c>
      <c r="J28" s="53" t="s">
        <v>179</v>
      </c>
      <c r="K28" s="47" t="s">
        <v>180</v>
      </c>
      <c r="L28" s="47" t="s">
        <v>75</v>
      </c>
      <c r="M28" s="53" t="s">
        <v>43</v>
      </c>
      <c r="N28" s="47">
        <v>12</v>
      </c>
      <c r="O28" s="79">
        <v>1.67</v>
      </c>
      <c r="P28" s="79">
        <v>1.49</v>
      </c>
      <c r="Q28" s="79">
        <v>1.55</v>
      </c>
      <c r="R28" s="79">
        <v>2.0499999999999998</v>
      </c>
      <c r="S28" s="79">
        <v>1.66</v>
      </c>
      <c r="T28" s="79">
        <v>1.73</v>
      </c>
      <c r="U28" s="80"/>
      <c r="V28" s="69"/>
      <c r="W28" s="69"/>
      <c r="X28" s="69"/>
      <c r="Y28" s="69"/>
      <c r="Z28" s="69"/>
      <c r="AA28" s="47" t="s">
        <v>181</v>
      </c>
      <c r="AB28" s="39" t="s">
        <v>148</v>
      </c>
      <c r="AC28" s="27" t="s">
        <v>149</v>
      </c>
      <c r="AD28" s="76" t="s">
        <v>174</v>
      </c>
      <c r="AE28" s="39"/>
      <c r="AF28" s="39"/>
      <c r="AG28" s="39"/>
      <c r="AH28" s="39"/>
      <c r="AI28" s="39"/>
      <c r="AJ28" s="39"/>
      <c r="AK28" s="39"/>
      <c r="AL28" s="81"/>
      <c r="AM28" s="39"/>
      <c r="AN28" s="39"/>
      <c r="AO28" s="39"/>
      <c r="AP28" s="39"/>
      <c r="AQ28" s="39"/>
      <c r="AR28" s="39"/>
      <c r="AS28" s="39"/>
      <c r="AT28" s="81"/>
      <c r="AU28" s="39"/>
    </row>
    <row r="29" spans="1:50" s="13" customFormat="1" ht="173.4" customHeight="1">
      <c r="A29" s="68"/>
      <c r="B29" s="77" t="s">
        <v>150</v>
      </c>
      <c r="C29" s="50" t="s">
        <v>101</v>
      </c>
      <c r="D29" s="26"/>
      <c r="E29" s="25" t="s">
        <v>182</v>
      </c>
      <c r="F29" s="82" t="s">
        <v>183</v>
      </c>
      <c r="G29" s="27" t="s">
        <v>184</v>
      </c>
      <c r="H29" s="27" t="s">
        <v>185</v>
      </c>
      <c r="I29" s="82" t="s">
        <v>186</v>
      </c>
      <c r="J29" s="39" t="s">
        <v>179</v>
      </c>
      <c r="K29" s="25" t="s">
        <v>187</v>
      </c>
      <c r="L29" s="39" t="s">
        <v>75</v>
      </c>
      <c r="M29" s="69" t="s">
        <v>43</v>
      </c>
      <c r="N29" s="69" t="s">
        <v>188</v>
      </c>
      <c r="O29" s="83">
        <v>0.73</v>
      </c>
      <c r="P29" s="83">
        <v>1.05</v>
      </c>
      <c r="Q29" s="83">
        <v>0.65</v>
      </c>
      <c r="R29" s="83">
        <v>0.65</v>
      </c>
      <c r="S29" s="83">
        <v>0.23</v>
      </c>
      <c r="T29" s="83">
        <v>0.57999999999999996</v>
      </c>
      <c r="U29" s="84"/>
      <c r="V29" s="84"/>
      <c r="W29" s="84"/>
      <c r="X29" s="84"/>
      <c r="Y29" s="84"/>
      <c r="Z29" s="84"/>
      <c r="AA29" s="27" t="s">
        <v>189</v>
      </c>
      <c r="AB29" s="39" t="s">
        <v>190</v>
      </c>
      <c r="AC29" s="27" t="s">
        <v>149</v>
      </c>
      <c r="AD29" s="76" t="s">
        <v>174</v>
      </c>
      <c r="AE29" s="39"/>
      <c r="AF29" s="39"/>
      <c r="AG29" s="39"/>
      <c r="AH29" s="39"/>
      <c r="AI29" s="39"/>
      <c r="AJ29" s="39"/>
      <c r="AK29" s="39"/>
      <c r="AL29" s="81"/>
      <c r="AM29" s="39"/>
      <c r="AN29" s="39"/>
      <c r="AO29" s="39"/>
      <c r="AP29" s="39"/>
      <c r="AQ29" s="39"/>
      <c r="AR29" s="39"/>
      <c r="AS29" s="39"/>
      <c r="AT29" s="81"/>
      <c r="AU29" s="39"/>
    </row>
    <row r="30" spans="1:50" s="13" customFormat="1" ht="140.25" customHeight="1">
      <c r="A30" s="68"/>
      <c r="B30" s="77" t="s">
        <v>150</v>
      </c>
      <c r="C30" s="50" t="s">
        <v>101</v>
      </c>
      <c r="D30" s="26"/>
      <c r="E30" s="34"/>
      <c r="F30" s="82" t="s">
        <v>191</v>
      </c>
      <c r="G30" s="82" t="s">
        <v>192</v>
      </c>
      <c r="H30" s="27" t="s">
        <v>193</v>
      </c>
      <c r="I30" s="82" t="s">
        <v>194</v>
      </c>
      <c r="J30" s="39" t="s">
        <v>179</v>
      </c>
      <c r="K30" s="34"/>
      <c r="L30" s="39" t="s">
        <v>75</v>
      </c>
      <c r="M30" s="69" t="s">
        <v>43</v>
      </c>
      <c r="N30" s="33" t="s">
        <v>188</v>
      </c>
      <c r="O30" s="85" t="s">
        <v>195</v>
      </c>
      <c r="P30" s="85" t="s">
        <v>196</v>
      </c>
      <c r="Q30" s="85" t="s">
        <v>197</v>
      </c>
      <c r="R30" s="85" t="s">
        <v>198</v>
      </c>
      <c r="S30" s="85" t="s">
        <v>199</v>
      </c>
      <c r="T30" s="85" t="s">
        <v>200</v>
      </c>
      <c r="U30" s="86"/>
      <c r="V30" s="86"/>
      <c r="W30" s="86"/>
      <c r="X30" s="86"/>
      <c r="Y30" s="86"/>
      <c r="Z30" s="86"/>
      <c r="AA30" s="27" t="s">
        <v>189</v>
      </c>
      <c r="AB30" s="39" t="s">
        <v>190</v>
      </c>
      <c r="AC30" s="27" t="s">
        <v>149</v>
      </c>
      <c r="AD30" s="76" t="s">
        <v>174</v>
      </c>
      <c r="AE30" s="39"/>
      <c r="AF30" s="39"/>
      <c r="AG30" s="39"/>
      <c r="AH30" s="39"/>
      <c r="AI30" s="39"/>
      <c r="AJ30" s="39"/>
      <c r="AK30" s="39"/>
      <c r="AL30" s="81"/>
      <c r="AM30" s="39"/>
      <c r="AN30" s="39"/>
      <c r="AO30" s="39"/>
      <c r="AP30" s="39"/>
      <c r="AQ30" s="39"/>
      <c r="AR30" s="39"/>
      <c r="AS30" s="39"/>
      <c r="AT30" s="81"/>
      <c r="AU30" s="39"/>
    </row>
    <row r="31" spans="1:50" s="13" customFormat="1" ht="145.5" customHeight="1">
      <c r="A31" s="68"/>
      <c r="B31" s="77" t="s">
        <v>150</v>
      </c>
      <c r="C31" s="50" t="s">
        <v>101</v>
      </c>
      <c r="D31" s="26"/>
      <c r="E31" s="34"/>
      <c r="F31" s="82" t="s">
        <v>201</v>
      </c>
      <c r="G31" s="82" t="s">
        <v>202</v>
      </c>
      <c r="H31" s="27" t="s">
        <v>203</v>
      </c>
      <c r="I31" s="82" t="s">
        <v>204</v>
      </c>
      <c r="J31" s="39" t="s">
        <v>179</v>
      </c>
      <c r="K31" s="35"/>
      <c r="L31" s="39" t="s">
        <v>75</v>
      </c>
      <c r="M31" s="69" t="s">
        <v>43</v>
      </c>
      <c r="N31" s="33" t="s">
        <v>188</v>
      </c>
      <c r="O31" s="85">
        <v>3.0000000000000001E-3</v>
      </c>
      <c r="P31" s="85" t="s">
        <v>205</v>
      </c>
      <c r="Q31" s="85" t="s">
        <v>206</v>
      </c>
      <c r="R31" s="85" t="s">
        <v>207</v>
      </c>
      <c r="S31" s="85" t="s">
        <v>208</v>
      </c>
      <c r="T31" s="85" t="s">
        <v>209</v>
      </c>
      <c r="U31" s="86"/>
      <c r="V31" s="86"/>
      <c r="W31" s="86"/>
      <c r="X31" s="86"/>
      <c r="Y31" s="86"/>
      <c r="Z31" s="86"/>
      <c r="AA31" s="27" t="s">
        <v>189</v>
      </c>
      <c r="AB31" s="39" t="s">
        <v>190</v>
      </c>
      <c r="AC31" s="27" t="s">
        <v>149</v>
      </c>
      <c r="AD31" s="76" t="s">
        <v>174</v>
      </c>
      <c r="AE31" s="39"/>
      <c r="AF31" s="39"/>
      <c r="AG31" s="39"/>
      <c r="AH31" s="39"/>
      <c r="AI31" s="39"/>
      <c r="AJ31" s="39"/>
      <c r="AK31" s="39"/>
      <c r="AL31" s="81"/>
      <c r="AM31" s="39"/>
      <c r="AN31" s="39"/>
      <c r="AO31" s="39"/>
      <c r="AP31" s="39"/>
      <c r="AQ31" s="39"/>
      <c r="AR31" s="39"/>
      <c r="AS31" s="39"/>
      <c r="AT31" s="81"/>
      <c r="AU31" s="39"/>
    </row>
    <row r="32" spans="1:50" s="13" customFormat="1" ht="131.25" customHeight="1">
      <c r="A32" s="68"/>
      <c r="B32" s="77" t="s">
        <v>150</v>
      </c>
      <c r="C32" s="50" t="s">
        <v>101</v>
      </c>
      <c r="D32" s="26"/>
      <c r="E32" s="34"/>
      <c r="F32" s="39" t="s">
        <v>210</v>
      </c>
      <c r="G32" s="39" t="s">
        <v>211</v>
      </c>
      <c r="H32" s="39" t="s">
        <v>193</v>
      </c>
      <c r="I32" s="39" t="s">
        <v>212</v>
      </c>
      <c r="J32" s="39" t="s">
        <v>179</v>
      </c>
      <c r="K32" s="39" t="s">
        <v>187</v>
      </c>
      <c r="L32" s="39" t="s">
        <v>75</v>
      </c>
      <c r="M32" s="69" t="s">
        <v>43</v>
      </c>
      <c r="N32" s="39" t="s">
        <v>188</v>
      </c>
      <c r="O32" s="85" t="s">
        <v>213</v>
      </c>
      <c r="P32" s="85" t="s">
        <v>214</v>
      </c>
      <c r="Q32" s="85" t="s">
        <v>215</v>
      </c>
      <c r="R32" s="85" t="s">
        <v>216</v>
      </c>
      <c r="S32" s="85" t="s">
        <v>217</v>
      </c>
      <c r="T32" s="85" t="s">
        <v>218</v>
      </c>
      <c r="U32" s="86"/>
      <c r="V32" s="86"/>
      <c r="W32" s="86"/>
      <c r="X32" s="86"/>
      <c r="Y32" s="86"/>
      <c r="Z32" s="86"/>
      <c r="AA32" s="27" t="s">
        <v>189</v>
      </c>
      <c r="AB32" s="39" t="s">
        <v>190</v>
      </c>
      <c r="AC32" s="27" t="s">
        <v>149</v>
      </c>
      <c r="AD32" s="76" t="s">
        <v>174</v>
      </c>
      <c r="AE32" s="39"/>
      <c r="AF32" s="39"/>
      <c r="AG32" s="39"/>
      <c r="AH32" s="39"/>
      <c r="AI32" s="39"/>
      <c r="AJ32" s="39"/>
      <c r="AK32" s="39"/>
      <c r="AL32" s="81"/>
      <c r="AM32" s="39"/>
      <c r="AN32" s="39"/>
      <c r="AO32" s="39"/>
      <c r="AP32" s="39"/>
      <c r="AQ32" s="39"/>
      <c r="AR32" s="39"/>
      <c r="AS32" s="39"/>
      <c r="AT32" s="81"/>
      <c r="AU32" s="39"/>
    </row>
    <row r="33" spans="1:47" s="13" customFormat="1" ht="124.5" customHeight="1">
      <c r="A33" s="68"/>
      <c r="B33" s="77" t="s">
        <v>150</v>
      </c>
      <c r="C33" s="50" t="s">
        <v>101</v>
      </c>
      <c r="D33" s="26"/>
      <c r="E33" s="34"/>
      <c r="F33" s="82" t="s">
        <v>219</v>
      </c>
      <c r="G33" s="27" t="s">
        <v>184</v>
      </c>
      <c r="H33" s="76" t="s">
        <v>185</v>
      </c>
      <c r="I33" s="82" t="s">
        <v>186</v>
      </c>
      <c r="J33" s="39" t="s">
        <v>179</v>
      </c>
      <c r="K33" s="25" t="s">
        <v>187</v>
      </c>
      <c r="L33" s="39" t="s">
        <v>75</v>
      </c>
      <c r="M33" s="69" t="s">
        <v>43</v>
      </c>
      <c r="N33" s="69" t="s">
        <v>188</v>
      </c>
      <c r="O33" s="85" t="s">
        <v>220</v>
      </c>
      <c r="P33" s="85" t="s">
        <v>221</v>
      </c>
      <c r="Q33" s="85" t="s">
        <v>222</v>
      </c>
      <c r="R33" s="85" t="s">
        <v>223</v>
      </c>
      <c r="S33" s="85" t="s">
        <v>224</v>
      </c>
      <c r="T33" s="85" t="s">
        <v>224</v>
      </c>
      <c r="U33" s="86"/>
      <c r="V33" s="86"/>
      <c r="W33" s="86"/>
      <c r="X33" s="86"/>
      <c r="Y33" s="86"/>
      <c r="Z33" s="86"/>
      <c r="AA33" s="27" t="s">
        <v>189</v>
      </c>
      <c r="AB33" s="39" t="s">
        <v>190</v>
      </c>
      <c r="AC33" s="27" t="s">
        <v>149</v>
      </c>
      <c r="AD33" s="76" t="s">
        <v>174</v>
      </c>
      <c r="AE33" s="39"/>
      <c r="AF33" s="39"/>
      <c r="AG33" s="39"/>
      <c r="AH33" s="39"/>
      <c r="AI33" s="39"/>
      <c r="AJ33" s="39"/>
      <c r="AK33" s="39"/>
      <c r="AL33" s="81"/>
      <c r="AM33" s="39"/>
      <c r="AN33" s="39"/>
      <c r="AO33" s="39"/>
      <c r="AP33" s="39"/>
      <c r="AQ33" s="39"/>
      <c r="AR33" s="39"/>
      <c r="AS33" s="39"/>
      <c r="AT33" s="81"/>
      <c r="AU33" s="39"/>
    </row>
    <row r="34" spans="1:47" s="13" customFormat="1" ht="134.25" customHeight="1">
      <c r="A34" s="68"/>
      <c r="B34" s="77" t="s">
        <v>150</v>
      </c>
      <c r="C34" s="50" t="s">
        <v>101</v>
      </c>
      <c r="D34" s="26"/>
      <c r="E34" s="34"/>
      <c r="F34" s="82" t="s">
        <v>225</v>
      </c>
      <c r="G34" s="82" t="s">
        <v>192</v>
      </c>
      <c r="H34" s="27" t="s">
        <v>193</v>
      </c>
      <c r="I34" s="82" t="s">
        <v>194</v>
      </c>
      <c r="J34" s="39" t="s">
        <v>179</v>
      </c>
      <c r="K34" s="34"/>
      <c r="L34" s="39" t="s">
        <v>75</v>
      </c>
      <c r="M34" s="69" t="s">
        <v>43</v>
      </c>
      <c r="N34" s="69" t="s">
        <v>188</v>
      </c>
      <c r="O34" s="85" t="s">
        <v>226</v>
      </c>
      <c r="P34" s="85" t="s">
        <v>227</v>
      </c>
      <c r="Q34" s="85" t="s">
        <v>228</v>
      </c>
      <c r="R34" s="85" t="s">
        <v>195</v>
      </c>
      <c r="S34" s="85" t="s">
        <v>229</v>
      </c>
      <c r="T34" s="85" t="s">
        <v>230</v>
      </c>
      <c r="U34" s="86"/>
      <c r="V34" s="86"/>
      <c r="W34" s="86"/>
      <c r="X34" s="86"/>
      <c r="Y34" s="86"/>
      <c r="Z34" s="86"/>
      <c r="AA34" s="27" t="s">
        <v>189</v>
      </c>
      <c r="AB34" s="39" t="s">
        <v>190</v>
      </c>
      <c r="AC34" s="27" t="s">
        <v>149</v>
      </c>
      <c r="AD34" s="76" t="s">
        <v>174</v>
      </c>
      <c r="AE34" s="39"/>
      <c r="AF34" s="39"/>
      <c r="AG34" s="39"/>
      <c r="AH34" s="39"/>
      <c r="AI34" s="39"/>
      <c r="AJ34" s="39"/>
      <c r="AK34" s="39"/>
      <c r="AL34" s="81"/>
      <c r="AM34" s="39"/>
      <c r="AN34" s="39"/>
      <c r="AO34" s="39"/>
      <c r="AP34" s="39"/>
      <c r="AQ34" s="39"/>
      <c r="AR34" s="39"/>
      <c r="AS34" s="39"/>
      <c r="AT34" s="81"/>
      <c r="AU34" s="39"/>
    </row>
    <row r="35" spans="1:47" s="13" customFormat="1" ht="134.25" customHeight="1">
      <c r="A35" s="68"/>
      <c r="B35" s="77" t="s">
        <v>150</v>
      </c>
      <c r="C35" s="50" t="s">
        <v>101</v>
      </c>
      <c r="D35" s="26"/>
      <c r="E35" s="34"/>
      <c r="F35" s="87" t="s">
        <v>231</v>
      </c>
      <c r="G35" s="87" t="s">
        <v>202</v>
      </c>
      <c r="H35" s="78" t="s">
        <v>203</v>
      </c>
      <c r="I35" s="82" t="s">
        <v>232</v>
      </c>
      <c r="J35" s="39" t="s">
        <v>179</v>
      </c>
      <c r="K35" s="35"/>
      <c r="L35" s="39" t="s">
        <v>75</v>
      </c>
      <c r="M35" s="69" t="s">
        <v>43</v>
      </c>
      <c r="N35" s="69" t="s">
        <v>188</v>
      </c>
      <c r="O35" s="85" t="s">
        <v>218</v>
      </c>
      <c r="P35" s="85" t="s">
        <v>209</v>
      </c>
      <c r="Q35" s="85" t="s">
        <v>233</v>
      </c>
      <c r="R35" s="85">
        <v>0.11</v>
      </c>
      <c r="S35" s="85">
        <v>0.11</v>
      </c>
      <c r="T35" s="85" t="s">
        <v>234</v>
      </c>
      <c r="U35" s="86"/>
      <c r="V35" s="86"/>
      <c r="W35" s="86"/>
      <c r="X35" s="86"/>
      <c r="Y35" s="86"/>
      <c r="Z35" s="86"/>
      <c r="AA35" s="27" t="s">
        <v>189</v>
      </c>
      <c r="AB35" s="39" t="s">
        <v>190</v>
      </c>
      <c r="AC35" s="27" t="s">
        <v>149</v>
      </c>
      <c r="AD35" s="76" t="s">
        <v>174</v>
      </c>
      <c r="AE35" s="39"/>
      <c r="AF35" s="39"/>
      <c r="AG35" s="39"/>
      <c r="AH35" s="39"/>
      <c r="AI35" s="39"/>
      <c r="AJ35" s="39"/>
      <c r="AK35" s="39"/>
      <c r="AL35" s="81"/>
      <c r="AM35" s="39"/>
      <c r="AN35" s="39"/>
      <c r="AO35" s="39"/>
      <c r="AP35" s="39"/>
      <c r="AQ35" s="39"/>
      <c r="AR35" s="39"/>
      <c r="AS35" s="39"/>
      <c r="AT35" s="81"/>
      <c r="AU35" s="39"/>
    </row>
    <row r="36" spans="1:47" s="13" customFormat="1" ht="135" customHeight="1">
      <c r="A36" s="68"/>
      <c r="B36" s="77" t="s">
        <v>150</v>
      </c>
      <c r="C36" s="50" t="s">
        <v>101</v>
      </c>
      <c r="D36" s="26"/>
      <c r="E36" s="35"/>
      <c r="F36" s="82" t="s">
        <v>235</v>
      </c>
      <c r="G36" s="27" t="s">
        <v>236</v>
      </c>
      <c r="H36" s="27" t="s">
        <v>193</v>
      </c>
      <c r="I36" s="82" t="s">
        <v>237</v>
      </c>
      <c r="J36" s="39" t="s">
        <v>179</v>
      </c>
      <c r="K36" s="39" t="s">
        <v>187</v>
      </c>
      <c r="L36" s="39" t="s">
        <v>75</v>
      </c>
      <c r="M36" s="69" t="s">
        <v>43</v>
      </c>
      <c r="N36" s="69" t="s">
        <v>238</v>
      </c>
      <c r="O36" s="85" t="s">
        <v>239</v>
      </c>
      <c r="P36" s="85" t="s">
        <v>240</v>
      </c>
      <c r="Q36" s="85" t="s">
        <v>240</v>
      </c>
      <c r="R36" s="85" t="s">
        <v>241</v>
      </c>
      <c r="S36" s="85" t="s">
        <v>242</v>
      </c>
      <c r="T36" s="85" t="s">
        <v>243</v>
      </c>
      <c r="U36" s="86"/>
      <c r="V36" s="86"/>
      <c r="W36" s="86"/>
      <c r="X36" s="86"/>
      <c r="Y36" s="86"/>
      <c r="Z36" s="86"/>
      <c r="AA36" s="27" t="s">
        <v>189</v>
      </c>
      <c r="AB36" s="39" t="s">
        <v>190</v>
      </c>
      <c r="AC36" s="27" t="s">
        <v>149</v>
      </c>
      <c r="AD36" s="76" t="s">
        <v>174</v>
      </c>
      <c r="AE36" s="39"/>
      <c r="AF36" s="39"/>
      <c r="AG36" s="39"/>
      <c r="AH36" s="39"/>
      <c r="AI36" s="39"/>
      <c r="AJ36" s="39"/>
      <c r="AK36" s="39"/>
      <c r="AL36" s="81"/>
      <c r="AM36" s="39"/>
      <c r="AN36" s="39"/>
      <c r="AO36" s="39"/>
      <c r="AP36" s="39"/>
      <c r="AQ36" s="39"/>
      <c r="AR36" s="39"/>
      <c r="AS36" s="39"/>
      <c r="AT36" s="81"/>
      <c r="AU36" s="39"/>
    </row>
    <row r="37" spans="1:47" s="13" customFormat="1" ht="184.5" customHeight="1">
      <c r="A37" s="68"/>
      <c r="B37" s="77" t="s">
        <v>150</v>
      </c>
      <c r="C37" s="50" t="s">
        <v>101</v>
      </c>
      <c r="D37" s="26"/>
      <c r="E37" s="27" t="s">
        <v>244</v>
      </c>
      <c r="F37" s="39" t="s">
        <v>245</v>
      </c>
      <c r="G37" s="39" t="s">
        <v>246</v>
      </c>
      <c r="H37" s="39" t="s">
        <v>247</v>
      </c>
      <c r="I37" s="39" t="s">
        <v>248</v>
      </c>
      <c r="J37" s="39" t="s">
        <v>32</v>
      </c>
      <c r="K37" s="39" t="s">
        <v>146</v>
      </c>
      <c r="L37" s="39" t="s">
        <v>34</v>
      </c>
      <c r="M37" s="39" t="s">
        <v>43</v>
      </c>
      <c r="N37" s="88">
        <v>25</v>
      </c>
      <c r="O37" s="89">
        <v>28</v>
      </c>
      <c r="P37" s="90"/>
      <c r="Q37" s="90"/>
      <c r="R37" s="90"/>
      <c r="S37" s="90"/>
      <c r="T37" s="91"/>
      <c r="U37" s="89"/>
      <c r="V37" s="90"/>
      <c r="W37" s="90"/>
      <c r="X37" s="90"/>
      <c r="Y37" s="90"/>
      <c r="Z37" s="91"/>
      <c r="AA37" s="64" t="s">
        <v>249</v>
      </c>
      <c r="AB37" s="39" t="s">
        <v>148</v>
      </c>
      <c r="AC37" s="39" t="s">
        <v>149</v>
      </c>
      <c r="AD37" s="76" t="s">
        <v>174</v>
      </c>
      <c r="AE37" s="39"/>
      <c r="AF37" s="39"/>
      <c r="AG37" s="39"/>
      <c r="AH37" s="39"/>
      <c r="AI37" s="39"/>
      <c r="AJ37" s="39"/>
      <c r="AK37" s="39"/>
      <c r="AL37" s="39"/>
      <c r="AM37" s="39"/>
      <c r="AN37" s="39"/>
      <c r="AO37" s="39"/>
      <c r="AP37" s="39"/>
      <c r="AQ37" s="39"/>
      <c r="AR37" s="39"/>
      <c r="AS37" s="39"/>
      <c r="AT37" s="81"/>
      <c r="AU37" s="39"/>
    </row>
    <row r="38" spans="1:47" s="13" customFormat="1" ht="120" customHeight="1">
      <c r="A38" s="68"/>
      <c r="B38" s="77" t="s">
        <v>139</v>
      </c>
      <c r="C38" s="50" t="s">
        <v>101</v>
      </c>
      <c r="D38" s="26"/>
      <c r="E38" s="27" t="s">
        <v>250</v>
      </c>
      <c r="F38" s="27" t="s">
        <v>251</v>
      </c>
      <c r="G38" s="27" t="s">
        <v>252</v>
      </c>
      <c r="H38" s="39" t="s">
        <v>253</v>
      </c>
      <c r="I38" s="39" t="s">
        <v>254</v>
      </c>
      <c r="J38" s="39" t="s">
        <v>56</v>
      </c>
      <c r="K38" s="39" t="s">
        <v>255</v>
      </c>
      <c r="L38" s="39" t="s">
        <v>34</v>
      </c>
      <c r="M38" s="39" t="s">
        <v>43</v>
      </c>
      <c r="N38" s="69">
        <v>0.2</v>
      </c>
      <c r="O38" s="92">
        <v>0.31840000000000002</v>
      </c>
      <c r="P38" s="93"/>
      <c r="Q38" s="93"/>
      <c r="R38" s="93"/>
      <c r="S38" s="93"/>
      <c r="T38" s="94"/>
      <c r="U38" s="95"/>
      <c r="V38" s="96"/>
      <c r="W38" s="96"/>
      <c r="X38" s="96"/>
      <c r="Y38" s="96"/>
      <c r="Z38" s="97"/>
      <c r="AA38" s="98" t="s">
        <v>256</v>
      </c>
      <c r="AB38" s="39" t="s">
        <v>148</v>
      </c>
      <c r="AC38" s="39" t="s">
        <v>149</v>
      </c>
      <c r="AD38" s="27" t="s">
        <v>257</v>
      </c>
      <c r="AE38" s="39"/>
      <c r="AF38" s="39"/>
      <c r="AG38" s="39"/>
      <c r="AH38" s="39"/>
      <c r="AI38" s="39"/>
      <c r="AJ38" s="39"/>
      <c r="AK38" s="39"/>
      <c r="AL38" s="39"/>
      <c r="AM38" s="39"/>
      <c r="AN38" s="39"/>
      <c r="AO38" s="39"/>
      <c r="AP38" s="39"/>
      <c r="AQ38" s="39"/>
      <c r="AR38" s="39"/>
      <c r="AS38" s="39"/>
      <c r="AT38" s="81"/>
      <c r="AU38" s="39"/>
    </row>
    <row r="39" spans="1:47" s="13" customFormat="1" ht="138">
      <c r="A39" s="68"/>
      <c r="B39" s="77" t="s">
        <v>150</v>
      </c>
      <c r="C39" s="50" t="s">
        <v>101</v>
      </c>
      <c r="D39" s="76" t="s">
        <v>258</v>
      </c>
      <c r="E39" s="76" t="s">
        <v>259</v>
      </c>
      <c r="F39" s="76" t="s">
        <v>260</v>
      </c>
      <c r="G39" s="27" t="s">
        <v>261</v>
      </c>
      <c r="H39" s="39" t="s">
        <v>262</v>
      </c>
      <c r="I39" s="39" t="s">
        <v>263</v>
      </c>
      <c r="J39" s="39" t="s">
        <v>73</v>
      </c>
      <c r="K39" s="39" t="s">
        <v>264</v>
      </c>
      <c r="L39" s="39" t="s">
        <v>34</v>
      </c>
      <c r="M39" s="39" t="s">
        <v>43</v>
      </c>
      <c r="N39" s="27">
        <v>5</v>
      </c>
      <c r="O39" s="99">
        <v>10</v>
      </c>
      <c r="P39" s="93"/>
      <c r="Q39" s="93"/>
      <c r="R39" s="93"/>
      <c r="S39" s="93"/>
      <c r="T39" s="94"/>
      <c r="U39" s="99"/>
      <c r="V39" s="93"/>
      <c r="W39" s="93"/>
      <c r="X39" s="93"/>
      <c r="Y39" s="93"/>
      <c r="Z39" s="94"/>
      <c r="AA39" s="39" t="s">
        <v>265</v>
      </c>
      <c r="AB39" s="39" t="s">
        <v>148</v>
      </c>
      <c r="AC39" s="39" t="s">
        <v>149</v>
      </c>
      <c r="AD39" s="76" t="s">
        <v>174</v>
      </c>
      <c r="AE39" s="81"/>
      <c r="AF39" s="39"/>
      <c r="AG39" s="39"/>
      <c r="AH39" s="39"/>
      <c r="AI39" s="39"/>
      <c r="AJ39" s="39"/>
      <c r="AK39" s="39"/>
      <c r="AL39" s="39"/>
      <c r="AM39" s="39"/>
      <c r="AN39" s="39"/>
      <c r="AO39" s="39"/>
      <c r="AP39" s="39"/>
      <c r="AQ39" s="39"/>
      <c r="AR39" s="39"/>
      <c r="AS39" s="39"/>
      <c r="AT39" s="39"/>
      <c r="AU39" s="39"/>
    </row>
    <row r="40" spans="1:47" s="13" customFormat="1" ht="138">
      <c r="A40" s="68"/>
      <c r="B40" s="77" t="s">
        <v>266</v>
      </c>
      <c r="C40" s="50" t="s">
        <v>101</v>
      </c>
      <c r="D40" s="25" t="s">
        <v>267</v>
      </c>
      <c r="E40" s="25" t="s">
        <v>268</v>
      </c>
      <c r="F40" s="25" t="s">
        <v>269</v>
      </c>
      <c r="G40" s="27" t="s">
        <v>270</v>
      </c>
      <c r="H40" s="39" t="s">
        <v>271</v>
      </c>
      <c r="I40" s="39" t="s">
        <v>272</v>
      </c>
      <c r="J40" s="39" t="s">
        <v>32</v>
      </c>
      <c r="K40" s="39" t="s">
        <v>172</v>
      </c>
      <c r="L40" s="39" t="s">
        <v>34</v>
      </c>
      <c r="M40" s="39" t="s">
        <v>43</v>
      </c>
      <c r="N40" s="69">
        <v>0.9</v>
      </c>
      <c r="O40" s="100">
        <v>0.65</v>
      </c>
      <c r="P40" s="101"/>
      <c r="Q40" s="101"/>
      <c r="R40" s="101"/>
      <c r="S40" s="101"/>
      <c r="T40" s="102"/>
      <c r="U40" s="100"/>
      <c r="V40" s="101"/>
      <c r="W40" s="101"/>
      <c r="X40" s="101"/>
      <c r="Y40" s="101"/>
      <c r="Z40" s="102"/>
      <c r="AA40" s="98" t="s">
        <v>273</v>
      </c>
      <c r="AB40" s="39" t="s">
        <v>266</v>
      </c>
      <c r="AC40" s="25" t="s">
        <v>149</v>
      </c>
      <c r="AD40" s="76" t="s">
        <v>174</v>
      </c>
      <c r="AE40" s="81"/>
      <c r="AF40" s="39"/>
      <c r="AG40" s="39"/>
      <c r="AH40" s="39"/>
      <c r="AI40" s="39"/>
      <c r="AJ40" s="39"/>
      <c r="AK40" s="39"/>
      <c r="AL40" s="39"/>
      <c r="AM40" s="39"/>
      <c r="AN40" s="39"/>
      <c r="AO40" s="39"/>
      <c r="AP40" s="39"/>
      <c r="AQ40" s="39"/>
      <c r="AR40" s="39"/>
      <c r="AS40" s="39"/>
      <c r="AT40" s="39"/>
      <c r="AU40" s="39"/>
    </row>
    <row r="41" spans="1:47" s="13" customFormat="1" ht="69">
      <c r="A41" s="68"/>
      <c r="B41" s="77" t="s">
        <v>266</v>
      </c>
      <c r="C41" s="50" t="s">
        <v>101</v>
      </c>
      <c r="D41" s="34"/>
      <c r="E41" s="35"/>
      <c r="F41" s="35"/>
      <c r="G41" s="27" t="s">
        <v>274</v>
      </c>
      <c r="H41" s="39" t="s">
        <v>275</v>
      </c>
      <c r="I41" s="39" t="s">
        <v>276</v>
      </c>
      <c r="J41" s="39" t="s">
        <v>56</v>
      </c>
      <c r="K41" s="39" t="s">
        <v>277</v>
      </c>
      <c r="L41" s="39" t="s">
        <v>34</v>
      </c>
      <c r="M41" s="39" t="s">
        <v>43</v>
      </c>
      <c r="N41" s="69">
        <v>0.05</v>
      </c>
      <c r="O41" s="103">
        <v>-2</v>
      </c>
      <c r="P41" s="104"/>
      <c r="Q41" s="104"/>
      <c r="R41" s="104"/>
      <c r="S41" s="104"/>
      <c r="T41" s="104"/>
      <c r="U41" s="104"/>
      <c r="V41" s="104"/>
      <c r="W41" s="104"/>
      <c r="X41" s="104"/>
      <c r="Y41" s="104"/>
      <c r="Z41" s="105"/>
      <c r="AA41" s="106" t="s">
        <v>278</v>
      </c>
      <c r="AB41" s="39" t="s">
        <v>266</v>
      </c>
      <c r="AC41" s="35"/>
      <c r="AD41" s="76" t="s">
        <v>279</v>
      </c>
      <c r="AE41" s="81"/>
      <c r="AF41" s="39"/>
      <c r="AG41" s="39"/>
      <c r="AH41" s="39"/>
      <c r="AI41" s="39"/>
      <c r="AJ41" s="39"/>
      <c r="AK41" s="39"/>
      <c r="AL41" s="39"/>
      <c r="AM41" s="39"/>
      <c r="AN41" s="39"/>
      <c r="AO41" s="39"/>
      <c r="AP41" s="39"/>
      <c r="AQ41" s="39"/>
      <c r="AR41" s="39"/>
      <c r="AS41" s="39"/>
      <c r="AT41" s="39"/>
      <c r="AU41" s="39"/>
    </row>
    <row r="42" spans="1:47" s="13" customFormat="1" ht="55.2">
      <c r="A42" s="68"/>
      <c r="B42" s="77" t="s">
        <v>266</v>
      </c>
      <c r="C42" s="50" t="s">
        <v>101</v>
      </c>
      <c r="D42" s="34"/>
      <c r="E42" s="25" t="s">
        <v>280</v>
      </c>
      <c r="F42" s="25" t="s">
        <v>281</v>
      </c>
      <c r="G42" s="27" t="s">
        <v>282</v>
      </c>
      <c r="H42" s="39" t="s">
        <v>283</v>
      </c>
      <c r="I42" s="39" t="s">
        <v>284</v>
      </c>
      <c r="J42" s="39" t="s">
        <v>73</v>
      </c>
      <c r="K42" s="39" t="s">
        <v>285</v>
      </c>
      <c r="L42" s="39" t="s">
        <v>34</v>
      </c>
      <c r="M42" s="39" t="s">
        <v>43</v>
      </c>
      <c r="N42" s="69">
        <v>0.95</v>
      </c>
      <c r="O42" s="70">
        <v>1</v>
      </c>
      <c r="P42" s="71"/>
      <c r="Q42" s="71"/>
      <c r="R42" s="71"/>
      <c r="S42" s="71"/>
      <c r="T42" s="72"/>
      <c r="U42" s="70"/>
      <c r="V42" s="71"/>
      <c r="W42" s="71"/>
      <c r="X42" s="71"/>
      <c r="Y42" s="71"/>
      <c r="Z42" s="72"/>
      <c r="AA42" s="98" t="s">
        <v>286</v>
      </c>
      <c r="AB42" s="39" t="s">
        <v>266</v>
      </c>
      <c r="AC42" s="25" t="s">
        <v>287</v>
      </c>
      <c r="AD42" s="76" t="s">
        <v>279</v>
      </c>
      <c r="AE42" s="81"/>
      <c r="AF42" s="39"/>
      <c r="AG42" s="39"/>
      <c r="AH42" s="39"/>
      <c r="AI42" s="39"/>
      <c r="AJ42" s="39"/>
      <c r="AK42" s="39"/>
      <c r="AL42" s="39"/>
      <c r="AM42" s="39"/>
      <c r="AN42" s="39"/>
      <c r="AO42" s="81"/>
      <c r="AP42" s="39"/>
      <c r="AQ42" s="39"/>
      <c r="AR42" s="39"/>
      <c r="AS42" s="39"/>
      <c r="AT42" s="39"/>
      <c r="AU42" s="39"/>
    </row>
    <row r="43" spans="1:47" s="13" customFormat="1" ht="82.8">
      <c r="A43" s="68"/>
      <c r="B43" s="77" t="s">
        <v>266</v>
      </c>
      <c r="C43" s="50" t="s">
        <v>101</v>
      </c>
      <c r="D43" s="34"/>
      <c r="E43" s="35"/>
      <c r="F43" s="35"/>
      <c r="G43" s="27" t="s">
        <v>288</v>
      </c>
      <c r="H43" s="27" t="s">
        <v>289</v>
      </c>
      <c r="I43" s="27" t="s">
        <v>290</v>
      </c>
      <c r="J43" s="39" t="s">
        <v>73</v>
      </c>
      <c r="K43" s="39" t="s">
        <v>291</v>
      </c>
      <c r="L43" s="39" t="s">
        <v>75</v>
      </c>
      <c r="M43" s="39" t="s">
        <v>43</v>
      </c>
      <c r="N43" s="69">
        <v>0.9</v>
      </c>
      <c r="O43" s="107">
        <v>0.96230000000000004</v>
      </c>
      <c r="P43" s="108"/>
      <c r="Q43" s="108"/>
      <c r="R43" s="108"/>
      <c r="S43" s="108"/>
      <c r="T43" s="109"/>
      <c r="U43" s="107"/>
      <c r="V43" s="108"/>
      <c r="W43" s="108"/>
      <c r="X43" s="108"/>
      <c r="Y43" s="108"/>
      <c r="Z43" s="109"/>
      <c r="AA43" s="98" t="s">
        <v>286</v>
      </c>
      <c r="AB43" s="39" t="s">
        <v>266</v>
      </c>
      <c r="AC43" s="35"/>
      <c r="AD43" s="76" t="s">
        <v>279</v>
      </c>
      <c r="AE43" s="81"/>
      <c r="AF43" s="39"/>
      <c r="AG43" s="39"/>
      <c r="AH43" s="39"/>
      <c r="AI43" s="39"/>
      <c r="AJ43" s="39"/>
      <c r="AK43" s="39"/>
      <c r="AL43" s="39"/>
      <c r="AM43" s="39"/>
      <c r="AN43" s="39"/>
      <c r="AO43" s="81"/>
      <c r="AP43" s="39"/>
      <c r="AQ43" s="39"/>
      <c r="AR43" s="39"/>
      <c r="AS43" s="39"/>
      <c r="AT43" s="39"/>
      <c r="AU43" s="39"/>
    </row>
    <row r="44" spans="1:47" s="13" customFormat="1" ht="110.4">
      <c r="A44" s="68"/>
      <c r="B44" s="77" t="s">
        <v>266</v>
      </c>
      <c r="C44" s="50" t="s">
        <v>101</v>
      </c>
      <c r="D44" s="34"/>
      <c r="E44" s="27" t="s">
        <v>292</v>
      </c>
      <c r="F44" s="27" t="s">
        <v>281</v>
      </c>
      <c r="G44" s="27" t="s">
        <v>293</v>
      </c>
      <c r="H44" s="27" t="s">
        <v>294</v>
      </c>
      <c r="I44" s="27" t="s">
        <v>295</v>
      </c>
      <c r="J44" s="69" t="s">
        <v>73</v>
      </c>
      <c r="K44" s="27" t="s">
        <v>285</v>
      </c>
      <c r="L44" s="39" t="s">
        <v>34</v>
      </c>
      <c r="M44" s="39" t="s">
        <v>35</v>
      </c>
      <c r="N44" s="69">
        <v>0.1</v>
      </c>
      <c r="O44" s="110">
        <v>2.5000000000000001E-2</v>
      </c>
      <c r="P44" s="111"/>
      <c r="Q44" s="111"/>
      <c r="R44" s="111"/>
      <c r="S44" s="111"/>
      <c r="T44" s="112"/>
      <c r="U44" s="70"/>
      <c r="V44" s="71"/>
      <c r="W44" s="71"/>
      <c r="X44" s="71"/>
      <c r="Y44" s="71"/>
      <c r="Z44" s="72"/>
      <c r="AA44" s="98" t="s">
        <v>296</v>
      </c>
      <c r="AB44" s="27" t="s">
        <v>266</v>
      </c>
      <c r="AC44" s="27" t="s">
        <v>149</v>
      </c>
      <c r="AD44" s="76" t="s">
        <v>279</v>
      </c>
      <c r="AE44" s="27"/>
      <c r="AF44" s="27"/>
      <c r="AG44" s="27"/>
      <c r="AH44" s="27"/>
      <c r="AI44" s="27"/>
      <c r="AJ44" s="27"/>
      <c r="AK44" s="27"/>
      <c r="AL44" s="27"/>
      <c r="AM44" s="27"/>
      <c r="AN44" s="27"/>
      <c r="AO44" s="46"/>
      <c r="AP44" s="27"/>
      <c r="AQ44" s="27"/>
      <c r="AR44" s="27"/>
      <c r="AS44" s="27"/>
      <c r="AT44" s="27"/>
      <c r="AU44" s="27"/>
    </row>
    <row r="45" spans="1:47" s="13" customFormat="1" ht="96.6">
      <c r="A45" s="68"/>
      <c r="B45" s="77" t="s">
        <v>266</v>
      </c>
      <c r="C45" s="50" t="s">
        <v>101</v>
      </c>
      <c r="D45" s="34"/>
      <c r="E45" s="25" t="s">
        <v>297</v>
      </c>
      <c r="F45" s="27" t="s">
        <v>298</v>
      </c>
      <c r="G45" s="27" t="s">
        <v>299</v>
      </c>
      <c r="H45" s="27" t="s">
        <v>300</v>
      </c>
      <c r="I45" s="27" t="s">
        <v>301</v>
      </c>
      <c r="J45" s="69" t="s">
        <v>73</v>
      </c>
      <c r="K45" s="27" t="s">
        <v>302</v>
      </c>
      <c r="L45" s="27" t="s">
        <v>75</v>
      </c>
      <c r="M45" s="69" t="s">
        <v>43</v>
      </c>
      <c r="N45" s="33">
        <v>2</v>
      </c>
      <c r="O45" s="73">
        <v>2</v>
      </c>
      <c r="P45" s="74"/>
      <c r="Q45" s="74"/>
      <c r="R45" s="74"/>
      <c r="S45" s="74"/>
      <c r="T45" s="75"/>
      <c r="U45" s="73"/>
      <c r="V45" s="74"/>
      <c r="W45" s="74"/>
      <c r="X45" s="74"/>
      <c r="Y45" s="74"/>
      <c r="Z45" s="75"/>
      <c r="AA45" s="27" t="s">
        <v>303</v>
      </c>
      <c r="AB45" s="27" t="s">
        <v>304</v>
      </c>
      <c r="AC45" s="27" t="s">
        <v>305</v>
      </c>
      <c r="AD45" s="76" t="s">
        <v>279</v>
      </c>
      <c r="AE45" s="27"/>
      <c r="AF45" s="27"/>
      <c r="AG45" s="27"/>
      <c r="AH45" s="27"/>
      <c r="AI45" s="27"/>
      <c r="AJ45" s="27"/>
      <c r="AK45" s="27"/>
      <c r="AL45" s="27"/>
      <c r="AM45" s="27"/>
      <c r="AN45" s="27"/>
      <c r="AO45" s="27"/>
      <c r="AP45" s="46"/>
      <c r="AQ45" s="27"/>
      <c r="AR45" s="27"/>
      <c r="AS45" s="27"/>
      <c r="AT45" s="27"/>
      <c r="AU45" s="27"/>
    </row>
    <row r="46" spans="1:47" s="13" customFormat="1" ht="124.2">
      <c r="A46" s="68"/>
      <c r="B46" s="77" t="s">
        <v>266</v>
      </c>
      <c r="C46" s="50" t="s">
        <v>101</v>
      </c>
      <c r="D46" s="34"/>
      <c r="E46" s="35"/>
      <c r="F46" s="27" t="s">
        <v>306</v>
      </c>
      <c r="G46" s="27" t="s">
        <v>307</v>
      </c>
      <c r="H46" s="27" t="s">
        <v>308</v>
      </c>
      <c r="I46" s="27" t="s">
        <v>295</v>
      </c>
      <c r="J46" s="69" t="s">
        <v>73</v>
      </c>
      <c r="K46" s="27" t="s">
        <v>285</v>
      </c>
      <c r="L46" s="39" t="s">
        <v>34</v>
      </c>
      <c r="M46" s="39" t="s">
        <v>35</v>
      </c>
      <c r="N46" s="69">
        <v>0.1</v>
      </c>
      <c r="O46" s="110">
        <v>5.2999999999999999E-2</v>
      </c>
      <c r="P46" s="111"/>
      <c r="Q46" s="111"/>
      <c r="R46" s="111"/>
      <c r="S46" s="111"/>
      <c r="T46" s="112"/>
      <c r="U46" s="73"/>
      <c r="V46" s="74"/>
      <c r="W46" s="74"/>
      <c r="X46" s="74"/>
      <c r="Y46" s="74"/>
      <c r="Z46" s="75"/>
      <c r="AA46" s="27" t="s">
        <v>309</v>
      </c>
      <c r="AB46" s="27" t="s">
        <v>304</v>
      </c>
      <c r="AC46" s="27" t="s">
        <v>310</v>
      </c>
      <c r="AD46" s="76" t="s">
        <v>279</v>
      </c>
      <c r="AE46" s="27"/>
      <c r="AF46" s="27"/>
      <c r="AG46" s="27"/>
      <c r="AH46" s="27"/>
      <c r="AI46" s="27"/>
      <c r="AJ46" s="27"/>
      <c r="AK46" s="27"/>
      <c r="AL46" s="27"/>
      <c r="AM46" s="27"/>
      <c r="AN46" s="27"/>
      <c r="AO46" s="27"/>
      <c r="AP46" s="46"/>
      <c r="AQ46" s="27"/>
      <c r="AR46" s="27"/>
      <c r="AS46" s="27"/>
      <c r="AT46" s="27"/>
      <c r="AU46" s="27"/>
    </row>
    <row r="47" spans="1:47" s="13" customFormat="1" ht="96.6">
      <c r="A47" s="68"/>
      <c r="B47" s="77" t="s">
        <v>266</v>
      </c>
      <c r="C47" s="50" t="s">
        <v>101</v>
      </c>
      <c r="D47" s="34"/>
      <c r="E47" s="27" t="s">
        <v>311</v>
      </c>
      <c r="F47" s="27" t="s">
        <v>312</v>
      </c>
      <c r="G47" s="27" t="s">
        <v>313</v>
      </c>
      <c r="H47" s="27" t="s">
        <v>314</v>
      </c>
      <c r="I47" s="27" t="s">
        <v>315</v>
      </c>
      <c r="J47" s="69" t="s">
        <v>73</v>
      </c>
      <c r="K47" s="27" t="s">
        <v>314</v>
      </c>
      <c r="L47" s="27" t="s">
        <v>75</v>
      </c>
      <c r="M47" s="69" t="s">
        <v>43</v>
      </c>
      <c r="N47" s="69">
        <v>1</v>
      </c>
      <c r="O47" s="70">
        <v>1</v>
      </c>
      <c r="P47" s="71"/>
      <c r="Q47" s="71"/>
      <c r="R47" s="71"/>
      <c r="S47" s="71"/>
      <c r="T47" s="72"/>
      <c r="U47" s="70"/>
      <c r="V47" s="71"/>
      <c r="W47" s="71"/>
      <c r="X47" s="71"/>
      <c r="Y47" s="71"/>
      <c r="Z47" s="72"/>
      <c r="AA47" s="27" t="s">
        <v>316</v>
      </c>
      <c r="AB47" s="27" t="s">
        <v>304</v>
      </c>
      <c r="AC47" s="27" t="s">
        <v>305</v>
      </c>
      <c r="AD47" s="76" t="s">
        <v>174</v>
      </c>
      <c r="AE47" s="27"/>
      <c r="AF47" s="27"/>
      <c r="AG47" s="27"/>
      <c r="AH47" s="27"/>
      <c r="AI47" s="46"/>
      <c r="AJ47" s="27"/>
      <c r="AK47" s="27"/>
      <c r="AL47" s="46"/>
      <c r="AM47" s="27"/>
      <c r="AN47" s="27"/>
      <c r="AO47" s="46"/>
      <c r="AP47" s="46"/>
      <c r="AQ47" s="27"/>
      <c r="AR47" s="27"/>
      <c r="AS47" s="27"/>
      <c r="AT47" s="27"/>
      <c r="AU47" s="27"/>
    </row>
    <row r="48" spans="1:47" s="13" customFormat="1" ht="110.4">
      <c r="A48" s="68"/>
      <c r="B48" s="77" t="s">
        <v>266</v>
      </c>
      <c r="C48" s="50" t="s">
        <v>101</v>
      </c>
      <c r="D48" s="35"/>
      <c r="E48" s="27" t="s">
        <v>317</v>
      </c>
      <c r="F48" s="27" t="s">
        <v>318</v>
      </c>
      <c r="G48" s="27" t="s">
        <v>319</v>
      </c>
      <c r="H48" s="27" t="s">
        <v>320</v>
      </c>
      <c r="I48" s="27" t="s">
        <v>321</v>
      </c>
      <c r="J48" s="69" t="s">
        <v>73</v>
      </c>
      <c r="K48" s="27" t="s">
        <v>322</v>
      </c>
      <c r="L48" s="27" t="s">
        <v>75</v>
      </c>
      <c r="M48" s="69" t="s">
        <v>43</v>
      </c>
      <c r="N48" s="69">
        <v>0.8</v>
      </c>
      <c r="O48" s="70">
        <v>0.75</v>
      </c>
      <c r="P48" s="74"/>
      <c r="Q48" s="74"/>
      <c r="R48" s="74"/>
      <c r="S48" s="74"/>
      <c r="T48" s="75"/>
      <c r="U48" s="113"/>
      <c r="V48" s="114"/>
      <c r="W48" s="114"/>
      <c r="X48" s="114"/>
      <c r="Y48" s="114"/>
      <c r="Z48" s="115"/>
      <c r="AA48" s="27" t="s">
        <v>323</v>
      </c>
      <c r="AB48" s="27" t="s">
        <v>304</v>
      </c>
      <c r="AC48" s="27" t="s">
        <v>305</v>
      </c>
      <c r="AD48" s="76" t="s">
        <v>279</v>
      </c>
      <c r="AE48" s="27"/>
      <c r="AF48" s="27"/>
      <c r="AG48" s="27"/>
      <c r="AH48" s="27"/>
      <c r="AI48" s="27"/>
      <c r="AJ48" s="27"/>
      <c r="AK48" s="27"/>
      <c r="AL48" s="27"/>
      <c r="AM48" s="27"/>
      <c r="AN48" s="27"/>
      <c r="AO48" s="46"/>
      <c r="AP48" s="27"/>
      <c r="AQ48" s="27"/>
      <c r="AR48" s="27"/>
      <c r="AS48" s="27"/>
      <c r="AT48" s="27"/>
      <c r="AU48" s="27"/>
    </row>
    <row r="49" spans="1:47" s="13" customFormat="1" ht="165.6">
      <c r="A49" s="116" t="s">
        <v>324</v>
      </c>
      <c r="B49" s="23" t="s">
        <v>325</v>
      </c>
      <c r="C49" s="23" t="s">
        <v>25</v>
      </c>
      <c r="D49" s="26" t="s">
        <v>326</v>
      </c>
      <c r="E49" s="27" t="s">
        <v>327</v>
      </c>
      <c r="F49" s="27" t="s">
        <v>328</v>
      </c>
      <c r="G49" s="27" t="s">
        <v>329</v>
      </c>
      <c r="H49" s="27" t="s">
        <v>330</v>
      </c>
      <c r="I49" s="27" t="s">
        <v>331</v>
      </c>
      <c r="J49" s="33" t="s">
        <v>332</v>
      </c>
      <c r="K49" s="27" t="s">
        <v>333</v>
      </c>
      <c r="L49" s="27" t="s">
        <v>51</v>
      </c>
      <c r="M49" s="33" t="s">
        <v>43</v>
      </c>
      <c r="N49" s="28">
        <v>1</v>
      </c>
      <c r="O49" s="117">
        <v>1</v>
      </c>
      <c r="P49" s="118"/>
      <c r="Q49" s="119"/>
      <c r="R49" s="120"/>
      <c r="S49" s="121"/>
      <c r="T49" s="122"/>
      <c r="U49" s="43"/>
      <c r="V49" s="44"/>
      <c r="W49" s="45"/>
      <c r="X49" s="43"/>
      <c r="Y49" s="44"/>
      <c r="Z49" s="45"/>
      <c r="AA49" s="27" t="s">
        <v>334</v>
      </c>
      <c r="AB49" s="27" t="s">
        <v>325</v>
      </c>
      <c r="AC49" s="27" t="s">
        <v>335</v>
      </c>
      <c r="AD49" s="27" t="s">
        <v>336</v>
      </c>
      <c r="AE49" s="27"/>
      <c r="AF49" s="27"/>
      <c r="AG49" s="27"/>
      <c r="AH49" s="27"/>
      <c r="AI49" s="46"/>
      <c r="AJ49" s="27"/>
      <c r="AK49" s="27"/>
      <c r="AL49" s="27"/>
      <c r="AM49" s="46"/>
      <c r="AN49" s="46"/>
      <c r="AO49" s="27"/>
      <c r="AP49" s="27"/>
      <c r="AQ49" s="27"/>
      <c r="AR49" s="27"/>
      <c r="AS49" s="27"/>
      <c r="AT49" s="46"/>
      <c r="AU49" s="27"/>
    </row>
    <row r="50" spans="1:47" s="13" customFormat="1" ht="69">
      <c r="A50" s="116"/>
      <c r="B50" s="23" t="s">
        <v>337</v>
      </c>
      <c r="C50" s="23" t="s">
        <v>25</v>
      </c>
      <c r="D50" s="26"/>
      <c r="E50" s="27" t="s">
        <v>338</v>
      </c>
      <c r="F50" s="27" t="s">
        <v>339</v>
      </c>
      <c r="G50" s="27" t="s">
        <v>340</v>
      </c>
      <c r="H50" s="27" t="s">
        <v>341</v>
      </c>
      <c r="I50" s="27" t="s">
        <v>342</v>
      </c>
      <c r="J50" s="33" t="s">
        <v>56</v>
      </c>
      <c r="K50" s="27" t="s">
        <v>343</v>
      </c>
      <c r="L50" s="27" t="s">
        <v>75</v>
      </c>
      <c r="M50" s="33" t="s">
        <v>43</v>
      </c>
      <c r="N50" s="27">
        <v>4.2</v>
      </c>
      <c r="O50" s="43">
        <v>4.67</v>
      </c>
      <c r="P50" s="44"/>
      <c r="Q50" s="44"/>
      <c r="R50" s="44"/>
      <c r="S50" s="44"/>
      <c r="T50" s="44"/>
      <c r="U50" s="44"/>
      <c r="V50" s="44"/>
      <c r="W50" s="44"/>
      <c r="X50" s="44"/>
      <c r="Y50" s="44"/>
      <c r="Z50" s="45"/>
      <c r="AA50" s="27" t="s">
        <v>344</v>
      </c>
      <c r="AB50" s="27" t="s">
        <v>337</v>
      </c>
      <c r="AC50" s="27" t="s">
        <v>335</v>
      </c>
      <c r="AD50" s="27" t="s">
        <v>345</v>
      </c>
      <c r="AE50" s="27"/>
      <c r="AF50" s="27"/>
      <c r="AG50" s="27"/>
      <c r="AH50" s="27"/>
      <c r="AI50" s="46"/>
      <c r="AJ50" s="27"/>
      <c r="AK50" s="27"/>
      <c r="AL50" s="27"/>
      <c r="AM50" s="27"/>
      <c r="AN50" s="46"/>
      <c r="AO50" s="27"/>
      <c r="AP50" s="27"/>
      <c r="AQ50" s="27"/>
      <c r="AR50" s="27"/>
      <c r="AS50" s="27"/>
      <c r="AT50" s="46"/>
      <c r="AU50" s="27"/>
    </row>
    <row r="51" spans="1:47" s="13" customFormat="1" ht="82.8">
      <c r="A51" s="116"/>
      <c r="B51" s="23" t="s">
        <v>337</v>
      </c>
      <c r="C51" s="23" t="s">
        <v>25</v>
      </c>
      <c r="D51" s="26"/>
      <c r="E51" s="27" t="s">
        <v>346</v>
      </c>
      <c r="F51" s="27" t="s">
        <v>347</v>
      </c>
      <c r="G51" s="27" t="s">
        <v>348</v>
      </c>
      <c r="H51" s="47" t="s">
        <v>349</v>
      </c>
      <c r="I51" s="27" t="s">
        <v>350</v>
      </c>
      <c r="J51" s="33" t="s">
        <v>56</v>
      </c>
      <c r="K51" s="27" t="s">
        <v>351</v>
      </c>
      <c r="L51" s="27" t="s">
        <v>75</v>
      </c>
      <c r="M51" s="33" t="s">
        <v>43</v>
      </c>
      <c r="N51" s="28">
        <v>0.8</v>
      </c>
      <c r="O51" s="123" t="s">
        <v>56</v>
      </c>
      <c r="P51" s="123"/>
      <c r="Q51" s="123"/>
      <c r="R51" s="123"/>
      <c r="S51" s="123"/>
      <c r="T51" s="123"/>
      <c r="U51" s="123"/>
      <c r="V51" s="123"/>
      <c r="W51" s="123"/>
      <c r="X51" s="123"/>
      <c r="Y51" s="123"/>
      <c r="Z51" s="123"/>
      <c r="AA51" s="28" t="s">
        <v>352</v>
      </c>
      <c r="AB51" s="27" t="s">
        <v>337</v>
      </c>
      <c r="AC51" s="27" t="s">
        <v>335</v>
      </c>
      <c r="AD51" s="27" t="s">
        <v>345</v>
      </c>
      <c r="AE51" s="27"/>
      <c r="AF51" s="27"/>
      <c r="AG51" s="27"/>
      <c r="AH51" s="27"/>
      <c r="AI51" s="46"/>
      <c r="AJ51" s="27"/>
      <c r="AK51" s="27"/>
      <c r="AL51" s="27"/>
      <c r="AM51" s="27"/>
      <c r="AN51" s="46"/>
      <c r="AO51" s="27"/>
      <c r="AP51" s="27"/>
      <c r="AQ51" s="27"/>
      <c r="AR51" s="27"/>
      <c r="AS51" s="27"/>
      <c r="AT51" s="46"/>
      <c r="AU51" s="27"/>
    </row>
    <row r="52" spans="1:47" s="13" customFormat="1" ht="220.8">
      <c r="A52" s="116"/>
      <c r="B52" s="23" t="s">
        <v>325</v>
      </c>
      <c r="C52" s="23" t="s">
        <v>25</v>
      </c>
      <c r="D52" s="26"/>
      <c r="E52" s="25" t="s">
        <v>353</v>
      </c>
      <c r="F52" s="27" t="s">
        <v>354</v>
      </c>
      <c r="G52" s="27" t="s">
        <v>355</v>
      </c>
      <c r="H52" s="47" t="s">
        <v>356</v>
      </c>
      <c r="I52" s="27" t="s">
        <v>357</v>
      </c>
      <c r="J52" s="33" t="s">
        <v>73</v>
      </c>
      <c r="K52" s="27" t="s">
        <v>356</v>
      </c>
      <c r="L52" s="27" t="s">
        <v>34</v>
      </c>
      <c r="M52" s="33" t="s">
        <v>43</v>
      </c>
      <c r="N52" s="124">
        <v>2</v>
      </c>
      <c r="O52" s="125">
        <v>1</v>
      </c>
      <c r="P52" s="126"/>
      <c r="Q52" s="126"/>
      <c r="R52" s="126"/>
      <c r="S52" s="126"/>
      <c r="T52" s="127"/>
      <c r="U52" s="125"/>
      <c r="V52" s="126"/>
      <c r="W52" s="126"/>
      <c r="X52" s="126"/>
      <c r="Y52" s="126"/>
      <c r="Z52" s="127"/>
      <c r="AA52" s="124" t="s">
        <v>358</v>
      </c>
      <c r="AB52" s="27" t="s">
        <v>325</v>
      </c>
      <c r="AC52" s="27" t="s">
        <v>335</v>
      </c>
      <c r="AD52" s="27" t="s">
        <v>359</v>
      </c>
      <c r="AE52" s="27"/>
      <c r="AF52" s="27"/>
      <c r="AG52" s="27"/>
      <c r="AH52" s="27"/>
      <c r="AI52" s="46"/>
      <c r="AJ52" s="27"/>
      <c r="AK52" s="27"/>
      <c r="AL52" s="27"/>
      <c r="AM52" s="27"/>
      <c r="AN52" s="46"/>
      <c r="AO52" s="27"/>
      <c r="AP52" s="27"/>
      <c r="AQ52" s="46"/>
      <c r="AR52" s="46"/>
      <c r="AS52" s="27"/>
      <c r="AT52" s="27"/>
      <c r="AU52" s="46"/>
    </row>
    <row r="53" spans="1:47" s="13" customFormat="1" ht="124.2">
      <c r="A53" s="116"/>
      <c r="B53" s="23" t="s">
        <v>325</v>
      </c>
      <c r="C53" s="23" t="s">
        <v>25</v>
      </c>
      <c r="D53" s="26"/>
      <c r="E53" s="34"/>
      <c r="F53" s="27" t="s">
        <v>360</v>
      </c>
      <c r="G53" s="27" t="s">
        <v>361</v>
      </c>
      <c r="H53" s="47" t="s">
        <v>362</v>
      </c>
      <c r="I53" s="27" t="s">
        <v>363</v>
      </c>
      <c r="J53" s="33" t="s">
        <v>56</v>
      </c>
      <c r="K53" s="27" t="s">
        <v>364</v>
      </c>
      <c r="L53" s="27" t="s">
        <v>34</v>
      </c>
      <c r="M53" s="33" t="s">
        <v>43</v>
      </c>
      <c r="N53" s="124">
        <v>2</v>
      </c>
      <c r="O53" s="125">
        <v>1</v>
      </c>
      <c r="P53" s="126"/>
      <c r="Q53" s="126"/>
      <c r="R53" s="126"/>
      <c r="S53" s="126"/>
      <c r="T53" s="127"/>
      <c r="U53" s="125"/>
      <c r="V53" s="126"/>
      <c r="W53" s="126"/>
      <c r="X53" s="126"/>
      <c r="Y53" s="126"/>
      <c r="Z53" s="127"/>
      <c r="AA53" s="124" t="s">
        <v>365</v>
      </c>
      <c r="AB53" s="27" t="s">
        <v>325</v>
      </c>
      <c r="AC53" s="27" t="s">
        <v>335</v>
      </c>
      <c r="AD53" s="27" t="s">
        <v>366</v>
      </c>
      <c r="AE53" s="27"/>
      <c r="AF53" s="27"/>
      <c r="AG53" s="27"/>
      <c r="AH53" s="27"/>
      <c r="AI53" s="46"/>
      <c r="AJ53" s="27"/>
      <c r="AK53" s="27"/>
      <c r="AL53" s="27"/>
      <c r="AM53" s="27"/>
      <c r="AN53" s="46"/>
      <c r="AO53" s="27"/>
      <c r="AP53" s="27"/>
      <c r="AQ53" s="46"/>
      <c r="AR53" s="46"/>
      <c r="AS53" s="27"/>
      <c r="AT53" s="27"/>
      <c r="AU53" s="27"/>
    </row>
    <row r="54" spans="1:47" s="13" customFormat="1" ht="82.8">
      <c r="A54" s="116"/>
      <c r="B54" s="23" t="s">
        <v>325</v>
      </c>
      <c r="C54" s="23" t="s">
        <v>25</v>
      </c>
      <c r="D54" s="26"/>
      <c r="E54" s="34"/>
      <c r="F54" s="27" t="s">
        <v>367</v>
      </c>
      <c r="G54" s="27" t="s">
        <v>368</v>
      </c>
      <c r="H54" s="47" t="s">
        <v>369</v>
      </c>
      <c r="I54" s="27" t="s">
        <v>370</v>
      </c>
      <c r="J54" s="33" t="s">
        <v>73</v>
      </c>
      <c r="K54" s="27" t="s">
        <v>371</v>
      </c>
      <c r="L54" s="27" t="s">
        <v>51</v>
      </c>
      <c r="M54" s="33" t="s">
        <v>43</v>
      </c>
      <c r="N54" s="28">
        <v>1</v>
      </c>
      <c r="O54" s="120">
        <v>1</v>
      </c>
      <c r="P54" s="121"/>
      <c r="Q54" s="121"/>
      <c r="R54" s="121"/>
      <c r="S54" s="121"/>
      <c r="T54" s="122"/>
      <c r="U54" s="125"/>
      <c r="V54" s="126"/>
      <c r="W54" s="126"/>
      <c r="X54" s="126"/>
      <c r="Y54" s="126"/>
      <c r="Z54" s="127"/>
      <c r="AA54" s="28" t="s">
        <v>372</v>
      </c>
      <c r="AB54" s="27" t="s">
        <v>325</v>
      </c>
      <c r="AC54" s="27" t="s">
        <v>335</v>
      </c>
      <c r="AD54" s="27" t="s">
        <v>373</v>
      </c>
      <c r="AE54" s="27"/>
      <c r="AF54" s="27"/>
      <c r="AG54" s="27"/>
      <c r="AH54" s="27"/>
      <c r="AI54" s="46"/>
      <c r="AJ54" s="27"/>
      <c r="AK54" s="27"/>
      <c r="AL54" s="27"/>
      <c r="AM54" s="27"/>
      <c r="AN54" s="46"/>
      <c r="AO54" s="27"/>
      <c r="AP54" s="27"/>
      <c r="AQ54" s="27"/>
      <c r="AR54" s="27"/>
      <c r="AS54" s="27"/>
      <c r="AT54" s="27"/>
      <c r="AU54" s="27"/>
    </row>
    <row r="55" spans="1:47" s="13" customFormat="1" ht="96.6">
      <c r="A55" s="116"/>
      <c r="B55" s="23" t="s">
        <v>325</v>
      </c>
      <c r="C55" s="23" t="s">
        <v>25</v>
      </c>
      <c r="D55" s="26"/>
      <c r="E55" s="35"/>
      <c r="F55" s="27" t="s">
        <v>374</v>
      </c>
      <c r="G55" s="128" t="s">
        <v>375</v>
      </c>
      <c r="H55" s="47" t="s">
        <v>376</v>
      </c>
      <c r="I55" s="27" t="s">
        <v>377</v>
      </c>
      <c r="J55" s="33" t="s">
        <v>73</v>
      </c>
      <c r="K55" s="27" t="s">
        <v>378</v>
      </c>
      <c r="L55" s="27" t="s">
        <v>34</v>
      </c>
      <c r="M55" s="33" t="s">
        <v>43</v>
      </c>
      <c r="N55" s="28">
        <v>1</v>
      </c>
      <c r="O55" s="120">
        <v>1</v>
      </c>
      <c r="P55" s="121"/>
      <c r="Q55" s="121"/>
      <c r="R55" s="121"/>
      <c r="S55" s="121"/>
      <c r="T55" s="122"/>
      <c r="U55" s="125"/>
      <c r="V55" s="126"/>
      <c r="W55" s="126"/>
      <c r="X55" s="126"/>
      <c r="Y55" s="126"/>
      <c r="Z55" s="127"/>
      <c r="AA55" s="28" t="s">
        <v>379</v>
      </c>
      <c r="AB55" s="27" t="s">
        <v>325</v>
      </c>
      <c r="AC55" s="27" t="s">
        <v>335</v>
      </c>
      <c r="AD55" s="27" t="s">
        <v>373</v>
      </c>
      <c r="AE55" s="27"/>
      <c r="AF55" s="27"/>
      <c r="AG55" s="27"/>
      <c r="AH55" s="27"/>
      <c r="AI55" s="46"/>
      <c r="AJ55" s="27"/>
      <c r="AK55" s="27"/>
      <c r="AL55" s="27"/>
      <c r="AM55" s="27"/>
      <c r="AN55" s="46"/>
      <c r="AO55" s="27"/>
      <c r="AP55" s="27"/>
      <c r="AQ55" s="27"/>
      <c r="AR55" s="27"/>
      <c r="AS55" s="27"/>
      <c r="AT55" s="27"/>
      <c r="AU55" s="27"/>
    </row>
    <row r="56" spans="1:47" s="13" customFormat="1" ht="110.4">
      <c r="A56" s="116"/>
      <c r="B56" s="23" t="s">
        <v>79</v>
      </c>
      <c r="C56" s="23" t="s">
        <v>80</v>
      </c>
      <c r="D56" s="25" t="s">
        <v>380</v>
      </c>
      <c r="E56" s="25" t="s">
        <v>381</v>
      </c>
      <c r="F56" s="25" t="s">
        <v>382</v>
      </c>
      <c r="G56" s="27" t="s">
        <v>383</v>
      </c>
      <c r="H56" s="47" t="s">
        <v>384</v>
      </c>
      <c r="I56" s="27" t="s">
        <v>385</v>
      </c>
      <c r="J56" s="33" t="s">
        <v>56</v>
      </c>
      <c r="K56" s="27" t="s">
        <v>386</v>
      </c>
      <c r="L56" s="27" t="s">
        <v>51</v>
      </c>
      <c r="M56" s="33" t="s">
        <v>43</v>
      </c>
      <c r="N56" s="28">
        <v>1</v>
      </c>
      <c r="O56" s="123">
        <v>0.5</v>
      </c>
      <c r="P56" s="123"/>
      <c r="Q56" s="123"/>
      <c r="R56" s="123"/>
      <c r="S56" s="123"/>
      <c r="T56" s="123"/>
      <c r="U56" s="123"/>
      <c r="V56" s="123"/>
      <c r="W56" s="123"/>
      <c r="X56" s="123"/>
      <c r="Y56" s="123"/>
      <c r="Z56" s="123"/>
      <c r="AA56" s="28" t="s">
        <v>387</v>
      </c>
      <c r="AB56" s="27" t="s">
        <v>79</v>
      </c>
      <c r="AC56" s="27" t="s">
        <v>335</v>
      </c>
      <c r="AD56" s="27" t="s">
        <v>373</v>
      </c>
      <c r="AE56" s="27"/>
      <c r="AF56" s="27"/>
      <c r="AG56" s="27"/>
      <c r="AH56" s="27"/>
      <c r="AI56" s="46"/>
      <c r="AJ56" s="27"/>
      <c r="AK56" s="27"/>
      <c r="AL56" s="27"/>
      <c r="AM56" s="27"/>
      <c r="AN56" s="46"/>
      <c r="AO56" s="27"/>
      <c r="AP56" s="27"/>
      <c r="AQ56" s="27"/>
      <c r="AR56" s="27"/>
      <c r="AS56" s="27"/>
      <c r="AT56" s="27"/>
      <c r="AU56" s="27"/>
    </row>
    <row r="57" spans="1:47" s="13" customFormat="1" ht="82.8">
      <c r="A57" s="116"/>
      <c r="B57" s="23" t="s">
        <v>79</v>
      </c>
      <c r="C57" s="23" t="s">
        <v>80</v>
      </c>
      <c r="D57" s="34"/>
      <c r="E57" s="34"/>
      <c r="F57" s="34"/>
      <c r="G57" s="27" t="s">
        <v>388</v>
      </c>
      <c r="H57" s="47" t="s">
        <v>389</v>
      </c>
      <c r="I57" s="27" t="s">
        <v>390</v>
      </c>
      <c r="J57" s="33" t="s">
        <v>73</v>
      </c>
      <c r="K57" s="27" t="s">
        <v>389</v>
      </c>
      <c r="L57" s="27" t="s">
        <v>34</v>
      </c>
      <c r="M57" s="33" t="s">
        <v>43</v>
      </c>
      <c r="N57" s="28">
        <v>1</v>
      </c>
      <c r="O57" s="48">
        <v>0.5</v>
      </c>
      <c r="P57" s="129"/>
      <c r="Q57" s="129"/>
      <c r="R57" s="129"/>
      <c r="S57" s="129"/>
      <c r="T57" s="130"/>
      <c r="U57" s="48"/>
      <c r="V57" s="129"/>
      <c r="W57" s="129"/>
      <c r="X57" s="129"/>
      <c r="Y57" s="129"/>
      <c r="Z57" s="130"/>
      <c r="AA57" s="28" t="s">
        <v>387</v>
      </c>
      <c r="AB57" s="27" t="s">
        <v>79</v>
      </c>
      <c r="AC57" s="27" t="s">
        <v>335</v>
      </c>
      <c r="AD57" s="27" t="s">
        <v>373</v>
      </c>
      <c r="AE57" s="27"/>
      <c r="AF57" s="27"/>
      <c r="AG57" s="27"/>
      <c r="AH57" s="27"/>
      <c r="AI57" s="46"/>
      <c r="AJ57" s="27"/>
      <c r="AK57" s="27"/>
      <c r="AL57" s="27"/>
      <c r="AM57" s="27"/>
      <c r="AN57" s="46"/>
      <c r="AO57" s="27"/>
      <c r="AP57" s="27"/>
      <c r="AQ57" s="27"/>
      <c r="AR57" s="27"/>
      <c r="AS57" s="27"/>
      <c r="AT57" s="27"/>
      <c r="AU57" s="27"/>
    </row>
    <row r="58" spans="1:47" s="13" customFormat="1" ht="110.4">
      <c r="A58" s="116"/>
      <c r="B58" s="23" t="s">
        <v>79</v>
      </c>
      <c r="C58" s="23" t="s">
        <v>80</v>
      </c>
      <c r="D58" s="34"/>
      <c r="E58" s="35"/>
      <c r="F58" s="35"/>
      <c r="G58" s="27" t="s">
        <v>391</v>
      </c>
      <c r="H58" s="27" t="s">
        <v>392</v>
      </c>
      <c r="I58" s="27" t="s">
        <v>393</v>
      </c>
      <c r="J58" s="33" t="s">
        <v>56</v>
      </c>
      <c r="K58" s="27" t="s">
        <v>351</v>
      </c>
      <c r="L58" s="27" t="s">
        <v>75</v>
      </c>
      <c r="M58" s="33" t="s">
        <v>43</v>
      </c>
      <c r="N58" s="28">
        <v>0.85</v>
      </c>
      <c r="O58" s="48" t="s">
        <v>56</v>
      </c>
      <c r="P58" s="129"/>
      <c r="Q58" s="129"/>
      <c r="R58" s="129"/>
      <c r="S58" s="129"/>
      <c r="T58" s="129"/>
      <c r="U58" s="129"/>
      <c r="V58" s="129"/>
      <c r="W58" s="129"/>
      <c r="X58" s="129"/>
      <c r="Y58" s="129"/>
      <c r="Z58" s="130"/>
      <c r="AA58" s="28" t="s">
        <v>387</v>
      </c>
      <c r="AB58" s="27" t="s">
        <v>79</v>
      </c>
      <c r="AC58" s="27" t="s">
        <v>394</v>
      </c>
      <c r="AD58" s="27" t="s">
        <v>395</v>
      </c>
      <c r="AE58" s="27"/>
      <c r="AF58" s="27"/>
      <c r="AG58" s="27"/>
      <c r="AH58" s="27"/>
      <c r="AI58" s="46"/>
      <c r="AJ58" s="27"/>
      <c r="AK58" s="27"/>
      <c r="AL58" s="27"/>
      <c r="AM58" s="27"/>
      <c r="AN58" s="46"/>
      <c r="AO58" s="27"/>
      <c r="AP58" s="27"/>
      <c r="AQ58" s="27"/>
      <c r="AR58" s="27"/>
      <c r="AS58" s="27"/>
      <c r="AT58" s="27"/>
      <c r="AU58" s="27"/>
    </row>
    <row r="59" spans="1:47" s="13" customFormat="1" ht="110.4">
      <c r="A59" s="116"/>
      <c r="B59" s="23" t="s">
        <v>337</v>
      </c>
      <c r="C59" s="23" t="s">
        <v>25</v>
      </c>
      <c r="D59" s="26" t="s">
        <v>396</v>
      </c>
      <c r="E59" s="25" t="s">
        <v>397</v>
      </c>
      <c r="F59" s="27" t="s">
        <v>398</v>
      </c>
      <c r="G59" s="27" t="s">
        <v>399</v>
      </c>
      <c r="H59" s="27" t="s">
        <v>400</v>
      </c>
      <c r="I59" s="27" t="s">
        <v>401</v>
      </c>
      <c r="J59" s="33" t="s">
        <v>73</v>
      </c>
      <c r="K59" s="27" t="s">
        <v>402</v>
      </c>
      <c r="L59" s="27" t="s">
        <v>75</v>
      </c>
      <c r="M59" s="33" t="s">
        <v>43</v>
      </c>
      <c r="N59" s="28">
        <v>0.9</v>
      </c>
      <c r="O59" s="48">
        <v>0.5</v>
      </c>
      <c r="P59" s="129"/>
      <c r="Q59" s="129"/>
      <c r="R59" s="129"/>
      <c r="S59" s="129"/>
      <c r="T59" s="130"/>
      <c r="U59" s="48"/>
      <c r="V59" s="129"/>
      <c r="W59" s="129"/>
      <c r="X59" s="129"/>
      <c r="Y59" s="129"/>
      <c r="Z59" s="130"/>
      <c r="AA59" s="27" t="s">
        <v>403</v>
      </c>
      <c r="AB59" s="27" t="s">
        <v>337</v>
      </c>
      <c r="AC59" s="27" t="s">
        <v>335</v>
      </c>
      <c r="AD59" s="27" t="s">
        <v>404</v>
      </c>
      <c r="AE59" s="27"/>
      <c r="AF59" s="27"/>
      <c r="AG59" s="46"/>
      <c r="AH59" s="46"/>
      <c r="AI59" s="27"/>
      <c r="AJ59" s="27"/>
      <c r="AK59" s="27"/>
      <c r="AL59" s="27"/>
      <c r="AM59" s="27"/>
      <c r="AN59" s="27"/>
      <c r="AO59" s="27"/>
      <c r="AP59" s="27"/>
      <c r="AQ59" s="27"/>
      <c r="AR59" s="46"/>
      <c r="AS59" s="27"/>
      <c r="AT59" s="46"/>
      <c r="AU59" s="27"/>
    </row>
    <row r="60" spans="1:47" s="13" customFormat="1" ht="110.4">
      <c r="A60" s="116"/>
      <c r="B60" s="23" t="s">
        <v>337</v>
      </c>
      <c r="C60" s="23" t="s">
        <v>25</v>
      </c>
      <c r="D60" s="26"/>
      <c r="E60" s="34"/>
      <c r="F60" s="27" t="s">
        <v>405</v>
      </c>
      <c r="G60" s="27" t="s">
        <v>406</v>
      </c>
      <c r="H60" s="27" t="s">
        <v>407</v>
      </c>
      <c r="I60" s="27" t="s">
        <v>408</v>
      </c>
      <c r="J60" s="28" t="s">
        <v>73</v>
      </c>
      <c r="K60" s="27" t="s">
        <v>409</v>
      </c>
      <c r="L60" s="27" t="s">
        <v>34</v>
      </c>
      <c r="M60" s="69" t="s">
        <v>43</v>
      </c>
      <c r="N60" s="28">
        <v>0.9</v>
      </c>
      <c r="O60" s="48">
        <v>0.5</v>
      </c>
      <c r="P60" s="129"/>
      <c r="Q60" s="129"/>
      <c r="R60" s="129"/>
      <c r="S60" s="129"/>
      <c r="T60" s="130"/>
      <c r="U60" s="48"/>
      <c r="V60" s="129"/>
      <c r="W60" s="129"/>
      <c r="X60" s="129"/>
      <c r="Y60" s="129"/>
      <c r="Z60" s="130"/>
      <c r="AA60" s="27" t="s">
        <v>410</v>
      </c>
      <c r="AB60" s="27" t="s">
        <v>337</v>
      </c>
      <c r="AC60" s="27" t="s">
        <v>335</v>
      </c>
      <c r="AD60" s="27" t="s">
        <v>404</v>
      </c>
      <c r="AE60" s="27"/>
      <c r="AF60" s="27"/>
      <c r="AG60" s="46"/>
      <c r="AH60" s="46"/>
      <c r="AI60" s="27"/>
      <c r="AJ60" s="27"/>
      <c r="AK60" s="27"/>
      <c r="AL60" s="27"/>
      <c r="AM60" s="27"/>
      <c r="AN60" s="27"/>
      <c r="AO60" s="27"/>
      <c r="AP60" s="27"/>
      <c r="AQ60" s="27"/>
      <c r="AR60" s="46"/>
      <c r="AS60" s="27"/>
      <c r="AT60" s="46"/>
      <c r="AU60" s="27"/>
    </row>
    <row r="61" spans="1:47" s="13" customFormat="1" ht="110.4">
      <c r="A61" s="116"/>
      <c r="B61" s="23" t="s">
        <v>337</v>
      </c>
      <c r="C61" s="23" t="s">
        <v>25</v>
      </c>
      <c r="D61" s="26"/>
      <c r="E61" s="35"/>
      <c r="F61" s="27" t="s">
        <v>411</v>
      </c>
      <c r="G61" s="27" t="s">
        <v>412</v>
      </c>
      <c r="H61" s="27" t="s">
        <v>413</v>
      </c>
      <c r="I61" s="27" t="s">
        <v>408</v>
      </c>
      <c r="J61" s="28" t="s">
        <v>73</v>
      </c>
      <c r="K61" s="27" t="s">
        <v>409</v>
      </c>
      <c r="L61" s="27" t="s">
        <v>34</v>
      </c>
      <c r="M61" s="69" t="s">
        <v>43</v>
      </c>
      <c r="N61" s="28">
        <v>0.9</v>
      </c>
      <c r="O61" s="48">
        <v>0.5</v>
      </c>
      <c r="P61" s="129"/>
      <c r="Q61" s="129"/>
      <c r="R61" s="129"/>
      <c r="S61" s="129"/>
      <c r="T61" s="130"/>
      <c r="U61" s="48"/>
      <c r="V61" s="129"/>
      <c r="W61" s="129"/>
      <c r="X61" s="129"/>
      <c r="Y61" s="129"/>
      <c r="Z61" s="130"/>
      <c r="AA61" s="27" t="s">
        <v>414</v>
      </c>
      <c r="AB61" s="27" t="s">
        <v>337</v>
      </c>
      <c r="AC61" s="27" t="s">
        <v>335</v>
      </c>
      <c r="AD61" s="27" t="s">
        <v>415</v>
      </c>
      <c r="AE61" s="27"/>
      <c r="AF61" s="27"/>
      <c r="AG61" s="46"/>
      <c r="AH61" s="46"/>
      <c r="AI61" s="46"/>
      <c r="AJ61" s="27"/>
      <c r="AK61" s="27"/>
      <c r="AL61" s="27"/>
      <c r="AM61" s="27"/>
      <c r="AN61" s="46"/>
      <c r="AO61" s="27"/>
      <c r="AP61" s="27"/>
      <c r="AQ61" s="27"/>
      <c r="AR61" s="46"/>
      <c r="AS61" s="27"/>
      <c r="AT61" s="27"/>
      <c r="AU61" s="27"/>
    </row>
    <row r="62" spans="1:47" s="13" customFormat="1" ht="124.2">
      <c r="A62" s="116"/>
      <c r="B62" s="23" t="s">
        <v>337</v>
      </c>
      <c r="C62" s="23" t="s">
        <v>25</v>
      </c>
      <c r="D62" s="25" t="s">
        <v>416</v>
      </c>
      <c r="E62" s="39" t="s">
        <v>417</v>
      </c>
      <c r="F62" s="27" t="s">
        <v>418</v>
      </c>
      <c r="G62" s="27" t="s">
        <v>419</v>
      </c>
      <c r="H62" s="27" t="s">
        <v>420</v>
      </c>
      <c r="I62" s="27" t="s">
        <v>421</v>
      </c>
      <c r="J62" s="28" t="s">
        <v>73</v>
      </c>
      <c r="K62" s="27" t="s">
        <v>422</v>
      </c>
      <c r="L62" s="27" t="s">
        <v>51</v>
      </c>
      <c r="M62" s="69" t="s">
        <v>43</v>
      </c>
      <c r="N62" s="28">
        <v>0.9</v>
      </c>
      <c r="O62" s="48">
        <v>0.5</v>
      </c>
      <c r="P62" s="129"/>
      <c r="Q62" s="129"/>
      <c r="R62" s="129"/>
      <c r="S62" s="129"/>
      <c r="T62" s="130"/>
      <c r="U62" s="48"/>
      <c r="V62" s="129"/>
      <c r="W62" s="129"/>
      <c r="X62" s="129"/>
      <c r="Y62" s="129"/>
      <c r="Z62" s="130"/>
      <c r="AA62" s="27" t="s">
        <v>423</v>
      </c>
      <c r="AB62" s="27" t="s">
        <v>337</v>
      </c>
      <c r="AC62" s="27" t="s">
        <v>335</v>
      </c>
      <c r="AD62" s="27" t="s">
        <v>424</v>
      </c>
      <c r="AE62" s="27"/>
      <c r="AF62" s="27"/>
      <c r="AG62" s="46"/>
      <c r="AH62" s="46"/>
      <c r="AI62" s="27"/>
      <c r="AJ62" s="27"/>
      <c r="AK62" s="27"/>
      <c r="AL62" s="27"/>
      <c r="AM62" s="27"/>
      <c r="AN62" s="27"/>
      <c r="AO62" s="27"/>
      <c r="AP62" s="27"/>
      <c r="AQ62" s="27"/>
      <c r="AR62" s="46"/>
      <c r="AS62" s="27"/>
      <c r="AT62" s="46"/>
      <c r="AU62" s="27"/>
    </row>
    <row r="63" spans="1:47" s="13" customFormat="1" ht="96.6">
      <c r="A63" s="116"/>
      <c r="B63" s="23" t="s">
        <v>337</v>
      </c>
      <c r="C63" s="23" t="s">
        <v>25</v>
      </c>
      <c r="D63" s="34"/>
      <c r="E63" s="27" t="s">
        <v>425</v>
      </c>
      <c r="F63" s="27" t="s">
        <v>426</v>
      </c>
      <c r="G63" s="131" t="s">
        <v>427</v>
      </c>
      <c r="H63" s="27" t="s">
        <v>428</v>
      </c>
      <c r="I63" s="132" t="s">
        <v>429</v>
      </c>
      <c r="J63" s="33" t="s">
        <v>73</v>
      </c>
      <c r="K63" s="27" t="s">
        <v>428</v>
      </c>
      <c r="L63" s="27" t="s">
        <v>34</v>
      </c>
      <c r="M63" s="33" t="s">
        <v>43</v>
      </c>
      <c r="N63" s="133">
        <v>1</v>
      </c>
      <c r="O63" s="134">
        <v>0.5</v>
      </c>
      <c r="P63" s="135"/>
      <c r="Q63" s="135"/>
      <c r="R63" s="135"/>
      <c r="S63" s="135"/>
      <c r="T63" s="136"/>
      <c r="U63" s="134"/>
      <c r="V63" s="135"/>
      <c r="W63" s="135"/>
      <c r="X63" s="135"/>
      <c r="Y63" s="135"/>
      <c r="Z63" s="136"/>
      <c r="AA63" s="131" t="s">
        <v>430</v>
      </c>
      <c r="AB63" s="27" t="s">
        <v>337</v>
      </c>
      <c r="AC63" s="27" t="s">
        <v>335</v>
      </c>
      <c r="AD63" s="27" t="s">
        <v>431</v>
      </c>
      <c r="AE63" s="27"/>
      <c r="AF63" s="27"/>
      <c r="AG63" s="46"/>
      <c r="AH63" s="46"/>
      <c r="AI63" s="27"/>
      <c r="AJ63" s="27"/>
      <c r="AK63" s="27"/>
      <c r="AL63" s="27"/>
      <c r="AM63" s="27"/>
      <c r="AN63" s="27"/>
      <c r="AO63" s="27"/>
      <c r="AP63" s="27"/>
      <c r="AQ63" s="27"/>
      <c r="AR63" s="27"/>
      <c r="AS63" s="27"/>
      <c r="AT63" s="27"/>
      <c r="AU63" s="27"/>
    </row>
    <row r="64" spans="1:47" s="13" customFormat="1" ht="124.2">
      <c r="A64" s="116"/>
      <c r="B64" s="23" t="s">
        <v>337</v>
      </c>
      <c r="C64" s="23" t="s">
        <v>25</v>
      </c>
      <c r="D64" s="34"/>
      <c r="E64" s="25" t="s">
        <v>432</v>
      </c>
      <c r="F64" s="131" t="s">
        <v>433</v>
      </c>
      <c r="G64" s="131" t="s">
        <v>434</v>
      </c>
      <c r="H64" s="27" t="s">
        <v>435</v>
      </c>
      <c r="I64" s="132" t="s">
        <v>436</v>
      </c>
      <c r="J64" s="27" t="s">
        <v>32</v>
      </c>
      <c r="K64" s="27" t="s">
        <v>437</v>
      </c>
      <c r="L64" s="27" t="s">
        <v>51</v>
      </c>
      <c r="M64" s="33" t="s">
        <v>43</v>
      </c>
      <c r="N64" s="133">
        <v>1</v>
      </c>
      <c r="O64" s="137">
        <v>0.35</v>
      </c>
      <c r="P64" s="138"/>
      <c r="Q64" s="138"/>
      <c r="R64" s="138"/>
      <c r="S64" s="138"/>
      <c r="T64" s="139"/>
      <c r="U64" s="134"/>
      <c r="V64" s="135"/>
      <c r="W64" s="135"/>
      <c r="X64" s="135"/>
      <c r="Y64" s="135"/>
      <c r="Z64" s="136"/>
      <c r="AA64" s="133" t="s">
        <v>438</v>
      </c>
      <c r="AB64" s="27" t="s">
        <v>439</v>
      </c>
      <c r="AC64" s="132" t="s">
        <v>440</v>
      </c>
      <c r="AD64" s="27" t="s">
        <v>441</v>
      </c>
      <c r="AE64" s="27"/>
      <c r="AF64" s="27"/>
      <c r="AG64" s="46"/>
      <c r="AH64" s="46"/>
      <c r="AI64" s="27"/>
      <c r="AJ64" s="27"/>
      <c r="AK64" s="27"/>
      <c r="AL64" s="27"/>
      <c r="AM64" s="27"/>
      <c r="AN64" s="27"/>
      <c r="AO64" s="27"/>
      <c r="AP64" s="27"/>
      <c r="AQ64" s="27"/>
      <c r="AR64" s="27"/>
      <c r="AS64" s="27"/>
      <c r="AT64" s="46"/>
      <c r="AU64" s="27"/>
    </row>
    <row r="65" spans="1:49" s="13" customFormat="1" ht="55.2">
      <c r="A65" s="116"/>
      <c r="B65" s="23" t="s">
        <v>337</v>
      </c>
      <c r="C65" s="23" t="s">
        <v>25</v>
      </c>
      <c r="D65" s="35"/>
      <c r="E65" s="35"/>
      <c r="F65" s="27" t="s">
        <v>442</v>
      </c>
      <c r="G65" s="131" t="s">
        <v>443</v>
      </c>
      <c r="H65" s="27" t="s">
        <v>444</v>
      </c>
      <c r="I65" s="132" t="s">
        <v>445</v>
      </c>
      <c r="J65" s="33" t="s">
        <v>56</v>
      </c>
      <c r="K65" s="27" t="s">
        <v>446</v>
      </c>
      <c r="L65" s="27" t="s">
        <v>51</v>
      </c>
      <c r="M65" s="33" t="s">
        <v>35</v>
      </c>
      <c r="N65" s="131">
        <v>3</v>
      </c>
      <c r="O65" s="140">
        <v>1</v>
      </c>
      <c r="P65" s="141"/>
      <c r="Q65" s="141"/>
      <c r="R65" s="141"/>
      <c r="S65" s="141"/>
      <c r="T65" s="142"/>
      <c r="U65" s="140"/>
      <c r="V65" s="141"/>
      <c r="W65" s="141"/>
      <c r="X65" s="141"/>
      <c r="Y65" s="141"/>
      <c r="Z65" s="142"/>
      <c r="AA65" s="131" t="s">
        <v>447</v>
      </c>
      <c r="AB65" s="27" t="s">
        <v>439</v>
      </c>
      <c r="AC65" s="132"/>
      <c r="AD65" s="27" t="s">
        <v>431</v>
      </c>
      <c r="AE65" s="27"/>
      <c r="AF65" s="27"/>
      <c r="AG65" s="46"/>
      <c r="AH65" s="46"/>
      <c r="AI65" s="27"/>
      <c r="AJ65" s="27"/>
      <c r="AK65" s="27"/>
      <c r="AL65" s="27"/>
      <c r="AM65" s="27"/>
      <c r="AN65" s="27"/>
      <c r="AO65" s="27"/>
      <c r="AP65" s="27"/>
      <c r="AQ65" s="27"/>
      <c r="AR65" s="27"/>
      <c r="AS65" s="27"/>
      <c r="AT65" s="27"/>
      <c r="AU65" s="27"/>
    </row>
    <row r="66" spans="1:49" s="13" customFormat="1" ht="110.4">
      <c r="A66" s="116"/>
      <c r="B66" s="23" t="s">
        <v>448</v>
      </c>
      <c r="C66" s="23" t="s">
        <v>80</v>
      </c>
      <c r="D66" s="25" t="s">
        <v>449</v>
      </c>
      <c r="E66" s="27" t="s">
        <v>450</v>
      </c>
      <c r="F66" s="27" t="s">
        <v>451</v>
      </c>
      <c r="G66" s="131" t="s">
        <v>452</v>
      </c>
      <c r="H66" s="27" t="s">
        <v>453</v>
      </c>
      <c r="I66" s="132" t="s">
        <v>454</v>
      </c>
      <c r="J66" s="33" t="s">
        <v>56</v>
      </c>
      <c r="K66" s="27" t="s">
        <v>455</v>
      </c>
      <c r="L66" s="27" t="s">
        <v>51</v>
      </c>
      <c r="M66" s="33" t="s">
        <v>43</v>
      </c>
      <c r="N66" s="133">
        <v>0.6</v>
      </c>
      <c r="O66" s="134">
        <v>0</v>
      </c>
      <c r="P66" s="135"/>
      <c r="Q66" s="135"/>
      <c r="R66" s="135"/>
      <c r="S66" s="135"/>
      <c r="T66" s="135"/>
      <c r="U66" s="135"/>
      <c r="V66" s="135"/>
      <c r="W66" s="135"/>
      <c r="X66" s="135"/>
      <c r="Y66" s="135"/>
      <c r="Z66" s="136"/>
      <c r="AA66" s="133" t="s">
        <v>456</v>
      </c>
      <c r="AB66" s="27" t="s">
        <v>457</v>
      </c>
      <c r="AC66" s="132" t="s">
        <v>440</v>
      </c>
      <c r="AD66" s="27" t="s">
        <v>458</v>
      </c>
      <c r="AE66" s="27"/>
      <c r="AF66" s="27"/>
      <c r="AG66" s="27"/>
      <c r="AH66" s="27"/>
      <c r="AI66" s="46"/>
      <c r="AJ66" s="27"/>
      <c r="AK66" s="27"/>
      <c r="AL66" s="27"/>
      <c r="AM66" s="27"/>
      <c r="AN66" s="27"/>
      <c r="AO66" s="27"/>
      <c r="AP66" s="27"/>
      <c r="AQ66" s="27"/>
      <c r="AR66" s="27"/>
      <c r="AS66" s="27"/>
      <c r="AT66" s="46"/>
      <c r="AU66" s="27"/>
    </row>
    <row r="67" spans="1:49" s="13" customFormat="1" ht="110.4">
      <c r="A67" s="116"/>
      <c r="B67" s="23" t="s">
        <v>337</v>
      </c>
      <c r="C67" s="23" t="s">
        <v>25</v>
      </c>
      <c r="D67" s="34"/>
      <c r="E67" s="27" t="s">
        <v>459</v>
      </c>
      <c r="F67" s="131" t="s">
        <v>460</v>
      </c>
      <c r="G67" s="131" t="s">
        <v>461</v>
      </c>
      <c r="H67" s="27" t="s">
        <v>402</v>
      </c>
      <c r="I67" s="132" t="s">
        <v>454</v>
      </c>
      <c r="J67" s="33" t="s">
        <v>73</v>
      </c>
      <c r="K67" s="27" t="s">
        <v>437</v>
      </c>
      <c r="L67" s="27" t="s">
        <v>51</v>
      </c>
      <c r="M67" s="33" t="s">
        <v>43</v>
      </c>
      <c r="N67" s="133">
        <v>1</v>
      </c>
      <c r="O67" s="137">
        <v>0.48</v>
      </c>
      <c r="P67" s="138"/>
      <c r="Q67" s="138"/>
      <c r="R67" s="138"/>
      <c r="S67" s="138"/>
      <c r="T67" s="139"/>
      <c r="U67" s="134"/>
      <c r="V67" s="135"/>
      <c r="W67" s="135"/>
      <c r="X67" s="135"/>
      <c r="Y67" s="135"/>
      <c r="Z67" s="136"/>
      <c r="AA67" s="133" t="s">
        <v>462</v>
      </c>
      <c r="AB67" s="27" t="s">
        <v>337</v>
      </c>
      <c r="AC67" s="132" t="s">
        <v>440</v>
      </c>
      <c r="AD67" s="27" t="s">
        <v>463</v>
      </c>
      <c r="AE67" s="27"/>
      <c r="AF67" s="27"/>
      <c r="AG67" s="27"/>
      <c r="AH67" s="27"/>
      <c r="AI67" s="46"/>
      <c r="AJ67" s="27"/>
      <c r="AK67" s="27"/>
      <c r="AL67" s="27"/>
      <c r="AM67" s="27"/>
      <c r="AN67" s="46"/>
      <c r="AO67" s="27"/>
      <c r="AP67" s="27"/>
      <c r="AQ67" s="27"/>
      <c r="AR67" s="27"/>
      <c r="AS67" s="27"/>
      <c r="AT67" s="46"/>
      <c r="AU67" s="27"/>
    </row>
    <row r="68" spans="1:49" s="13" customFormat="1" ht="69">
      <c r="A68" s="116"/>
      <c r="B68" s="23" t="s">
        <v>79</v>
      </c>
      <c r="C68" s="23" t="s">
        <v>80</v>
      </c>
      <c r="D68" s="34"/>
      <c r="E68" s="76" t="s">
        <v>464</v>
      </c>
      <c r="F68" s="131" t="s">
        <v>465</v>
      </c>
      <c r="G68" s="131" t="s">
        <v>466</v>
      </c>
      <c r="H68" s="47" t="s">
        <v>467</v>
      </c>
      <c r="I68" s="132" t="s">
        <v>468</v>
      </c>
      <c r="J68" s="27" t="s">
        <v>56</v>
      </c>
      <c r="K68" s="27" t="s">
        <v>469</v>
      </c>
      <c r="L68" s="27" t="s">
        <v>51</v>
      </c>
      <c r="M68" s="33" t="s">
        <v>43</v>
      </c>
      <c r="N68" s="133" t="s">
        <v>470</v>
      </c>
      <c r="O68" s="134" t="s">
        <v>56</v>
      </c>
      <c r="P68" s="135"/>
      <c r="Q68" s="135"/>
      <c r="R68" s="135"/>
      <c r="S68" s="135"/>
      <c r="T68" s="135"/>
      <c r="U68" s="135"/>
      <c r="V68" s="135"/>
      <c r="W68" s="135"/>
      <c r="X68" s="135"/>
      <c r="Y68" s="135"/>
      <c r="Z68" s="136"/>
      <c r="AA68" s="27" t="s">
        <v>471</v>
      </c>
      <c r="AB68" s="27" t="s">
        <v>79</v>
      </c>
      <c r="AC68" s="132" t="s">
        <v>440</v>
      </c>
      <c r="AD68" s="27" t="s">
        <v>257</v>
      </c>
      <c r="AE68" s="27"/>
      <c r="AF68" s="27"/>
      <c r="AG68" s="27"/>
      <c r="AH68" s="27"/>
      <c r="AI68" s="27"/>
      <c r="AJ68" s="27"/>
      <c r="AK68" s="27"/>
      <c r="AL68" s="27"/>
      <c r="AM68" s="27"/>
      <c r="AN68" s="27"/>
      <c r="AO68" s="27"/>
      <c r="AP68" s="27"/>
      <c r="AQ68" s="27"/>
      <c r="AR68" s="27"/>
      <c r="AS68" s="27"/>
      <c r="AT68" s="46"/>
      <c r="AU68" s="27"/>
    </row>
    <row r="69" spans="1:49" s="13" customFormat="1" ht="96.6">
      <c r="A69" s="116"/>
      <c r="B69" s="143" t="s">
        <v>266</v>
      </c>
      <c r="C69" s="143" t="s">
        <v>101</v>
      </c>
      <c r="D69" s="34"/>
      <c r="E69" s="144" t="s">
        <v>472</v>
      </c>
      <c r="F69" s="131" t="s">
        <v>473</v>
      </c>
      <c r="G69" s="27" t="s">
        <v>474</v>
      </c>
      <c r="H69" s="27" t="s">
        <v>475</v>
      </c>
      <c r="I69" s="132" t="s">
        <v>476</v>
      </c>
      <c r="J69" s="27" t="s">
        <v>56</v>
      </c>
      <c r="K69" s="27" t="s">
        <v>477</v>
      </c>
      <c r="L69" s="27" t="s">
        <v>34</v>
      </c>
      <c r="M69" s="33" t="s">
        <v>43</v>
      </c>
      <c r="N69" s="133" t="s">
        <v>470</v>
      </c>
      <c r="O69" s="134" t="s">
        <v>56</v>
      </c>
      <c r="P69" s="135"/>
      <c r="Q69" s="135"/>
      <c r="R69" s="135"/>
      <c r="S69" s="135"/>
      <c r="T69" s="135"/>
      <c r="U69" s="135"/>
      <c r="V69" s="135"/>
      <c r="W69" s="135"/>
      <c r="X69" s="135"/>
      <c r="Y69" s="135"/>
      <c r="Z69" s="136"/>
      <c r="AA69" s="27" t="s">
        <v>478</v>
      </c>
      <c r="AB69" s="27" t="s">
        <v>266</v>
      </c>
      <c r="AC69" s="132" t="s">
        <v>440</v>
      </c>
      <c r="AD69" s="27" t="s">
        <v>479</v>
      </c>
      <c r="AE69" s="27"/>
      <c r="AF69" s="27"/>
      <c r="AG69" s="27"/>
      <c r="AH69" s="27"/>
      <c r="AI69" s="27"/>
      <c r="AJ69" s="27"/>
      <c r="AK69" s="27"/>
      <c r="AL69" s="27"/>
      <c r="AM69" s="27"/>
      <c r="AN69" s="27"/>
      <c r="AO69" s="27"/>
      <c r="AP69" s="27"/>
      <c r="AQ69" s="27"/>
      <c r="AR69" s="27"/>
      <c r="AS69" s="46"/>
      <c r="AT69" s="46"/>
      <c r="AU69" s="27"/>
    </row>
    <row r="70" spans="1:49" s="13" customFormat="1" ht="77.099999999999994" customHeight="1">
      <c r="A70" s="116"/>
      <c r="B70" s="145"/>
      <c r="C70" s="145"/>
      <c r="D70" s="34"/>
      <c r="E70" s="146"/>
      <c r="F70" s="25" t="s">
        <v>480</v>
      </c>
      <c r="G70" s="131" t="s">
        <v>481</v>
      </c>
      <c r="H70" s="27" t="s">
        <v>482</v>
      </c>
      <c r="I70" s="27" t="s">
        <v>483</v>
      </c>
      <c r="J70" s="33" t="s">
        <v>73</v>
      </c>
      <c r="K70" s="27" t="s">
        <v>484</v>
      </c>
      <c r="L70" s="27" t="s">
        <v>51</v>
      </c>
      <c r="M70" s="33" t="s">
        <v>35</v>
      </c>
      <c r="N70" s="47" t="s">
        <v>485</v>
      </c>
      <c r="O70" s="147" t="s">
        <v>486</v>
      </c>
      <c r="P70" s="148"/>
      <c r="Q70" s="148"/>
      <c r="R70" s="148"/>
      <c r="S70" s="148"/>
      <c r="T70" s="149"/>
      <c r="U70" s="43"/>
      <c r="V70" s="44"/>
      <c r="W70" s="44"/>
      <c r="X70" s="44"/>
      <c r="Y70" s="44"/>
      <c r="Z70" s="45"/>
      <c r="AA70" s="27" t="s">
        <v>487</v>
      </c>
      <c r="AB70" s="27" t="s">
        <v>488</v>
      </c>
      <c r="AC70" s="144" t="s">
        <v>305</v>
      </c>
      <c r="AD70" s="27" t="s">
        <v>489</v>
      </c>
      <c r="AE70" s="27"/>
      <c r="AF70" s="27"/>
      <c r="AG70" s="27"/>
      <c r="AH70" s="27"/>
      <c r="AI70" s="27"/>
      <c r="AJ70" s="46"/>
      <c r="AK70" s="27"/>
      <c r="AL70" s="27"/>
      <c r="AM70" s="27"/>
      <c r="AN70" s="27"/>
      <c r="AO70" s="27"/>
      <c r="AP70" s="27"/>
      <c r="AQ70" s="27"/>
      <c r="AR70" s="27"/>
      <c r="AS70" s="27"/>
      <c r="AT70" s="46"/>
      <c r="AU70" s="27"/>
    </row>
    <row r="71" spans="1:49" s="13" customFormat="1" ht="70.5" customHeight="1">
      <c r="A71" s="116"/>
      <c r="B71" s="145"/>
      <c r="C71" s="145"/>
      <c r="D71" s="34"/>
      <c r="E71" s="146"/>
      <c r="F71" s="34"/>
      <c r="G71" s="131" t="s">
        <v>490</v>
      </c>
      <c r="H71" s="27" t="s">
        <v>491</v>
      </c>
      <c r="I71" s="27" t="s">
        <v>492</v>
      </c>
      <c r="J71" s="33" t="s">
        <v>73</v>
      </c>
      <c r="K71" s="27" t="s">
        <v>484</v>
      </c>
      <c r="L71" s="27" t="s">
        <v>51</v>
      </c>
      <c r="M71" s="33" t="s">
        <v>35</v>
      </c>
      <c r="N71" s="47" t="s">
        <v>493</v>
      </c>
      <c r="O71" s="147" t="s">
        <v>494</v>
      </c>
      <c r="P71" s="148"/>
      <c r="Q71" s="148"/>
      <c r="R71" s="148"/>
      <c r="S71" s="148"/>
      <c r="T71" s="149"/>
      <c r="U71" s="43"/>
      <c r="V71" s="44"/>
      <c r="W71" s="44"/>
      <c r="X71" s="44"/>
      <c r="Y71" s="44"/>
      <c r="Z71" s="45"/>
      <c r="AA71" s="27" t="s">
        <v>487</v>
      </c>
      <c r="AB71" s="27" t="s">
        <v>488</v>
      </c>
      <c r="AC71" s="146"/>
      <c r="AD71" s="27" t="s">
        <v>489</v>
      </c>
      <c r="AE71" s="27"/>
      <c r="AF71" s="27"/>
      <c r="AG71" s="27"/>
      <c r="AH71" s="27"/>
      <c r="AI71" s="27"/>
      <c r="AJ71" s="46"/>
      <c r="AK71" s="27"/>
      <c r="AL71" s="27"/>
      <c r="AM71" s="27"/>
      <c r="AN71" s="27"/>
      <c r="AO71" s="27"/>
      <c r="AP71" s="27"/>
      <c r="AQ71" s="27"/>
      <c r="AR71" s="27"/>
      <c r="AS71" s="27"/>
      <c r="AT71" s="46"/>
      <c r="AU71" s="27"/>
    </row>
    <row r="72" spans="1:49" s="13" customFormat="1" ht="70.5" customHeight="1">
      <c r="A72" s="116"/>
      <c r="B72" s="145"/>
      <c r="C72" s="145"/>
      <c r="D72" s="34"/>
      <c r="E72" s="146"/>
      <c r="F72" s="35"/>
      <c r="G72" s="131" t="s">
        <v>495</v>
      </c>
      <c r="H72" s="27" t="s">
        <v>496</v>
      </c>
      <c r="I72" s="27" t="s">
        <v>483</v>
      </c>
      <c r="J72" s="33" t="s">
        <v>73</v>
      </c>
      <c r="K72" s="27" t="s">
        <v>484</v>
      </c>
      <c r="L72" s="27" t="s">
        <v>51</v>
      </c>
      <c r="M72" s="33" t="s">
        <v>35</v>
      </c>
      <c r="N72" s="47" t="s">
        <v>497</v>
      </c>
      <c r="O72" s="147" t="s">
        <v>498</v>
      </c>
      <c r="P72" s="148"/>
      <c r="Q72" s="148"/>
      <c r="R72" s="148"/>
      <c r="S72" s="148"/>
      <c r="T72" s="149"/>
      <c r="U72" s="43"/>
      <c r="V72" s="44"/>
      <c r="W72" s="44"/>
      <c r="X72" s="44"/>
      <c r="Y72" s="44"/>
      <c r="Z72" s="45"/>
      <c r="AA72" s="27" t="s">
        <v>487</v>
      </c>
      <c r="AB72" s="27" t="s">
        <v>488</v>
      </c>
      <c r="AC72" s="146"/>
      <c r="AD72" s="27" t="s">
        <v>489</v>
      </c>
      <c r="AE72" s="27"/>
      <c r="AF72" s="27"/>
      <c r="AG72" s="27"/>
      <c r="AH72" s="27"/>
      <c r="AI72" s="27"/>
      <c r="AJ72" s="46"/>
      <c r="AK72" s="27"/>
      <c r="AL72" s="27"/>
      <c r="AM72" s="27"/>
      <c r="AN72" s="27"/>
      <c r="AO72" s="27"/>
      <c r="AP72" s="27"/>
      <c r="AQ72" s="27"/>
      <c r="AR72" s="27"/>
      <c r="AS72" s="27"/>
      <c r="AT72" s="46"/>
      <c r="AU72" s="27"/>
    </row>
    <row r="73" spans="1:49" s="13" customFormat="1" ht="66.599999999999994" customHeight="1">
      <c r="A73" s="116"/>
      <c r="B73" s="145"/>
      <c r="C73" s="145"/>
      <c r="D73" s="34"/>
      <c r="E73" s="146"/>
      <c r="F73" s="25" t="s">
        <v>499</v>
      </c>
      <c r="G73" s="27" t="s">
        <v>500</v>
      </c>
      <c r="H73" s="27" t="s">
        <v>501</v>
      </c>
      <c r="I73" s="27" t="s">
        <v>502</v>
      </c>
      <c r="J73" s="33" t="s">
        <v>73</v>
      </c>
      <c r="K73" s="27" t="s">
        <v>503</v>
      </c>
      <c r="L73" s="27" t="s">
        <v>51</v>
      </c>
      <c r="M73" s="33" t="s">
        <v>35</v>
      </c>
      <c r="N73" s="47" t="s">
        <v>504</v>
      </c>
      <c r="O73" s="147" t="s">
        <v>505</v>
      </c>
      <c r="P73" s="148"/>
      <c r="Q73" s="148"/>
      <c r="R73" s="148"/>
      <c r="S73" s="148"/>
      <c r="T73" s="149"/>
      <c r="U73" s="43"/>
      <c r="V73" s="44"/>
      <c r="W73" s="44"/>
      <c r="X73" s="44"/>
      <c r="Y73" s="44"/>
      <c r="Z73" s="45"/>
      <c r="AA73" s="27" t="s">
        <v>487</v>
      </c>
      <c r="AB73" s="27" t="s">
        <v>488</v>
      </c>
      <c r="AC73" s="146"/>
      <c r="AD73" s="27" t="s">
        <v>489</v>
      </c>
      <c r="AE73" s="27"/>
      <c r="AF73" s="27"/>
      <c r="AG73" s="27"/>
      <c r="AH73" s="27"/>
      <c r="AI73" s="27"/>
      <c r="AJ73" s="46"/>
      <c r="AK73" s="27"/>
      <c r="AL73" s="27"/>
      <c r="AM73" s="27"/>
      <c r="AN73" s="27"/>
      <c r="AO73" s="27"/>
      <c r="AP73" s="27"/>
      <c r="AQ73" s="27"/>
      <c r="AR73" s="27"/>
      <c r="AS73" s="27"/>
      <c r="AT73" s="46"/>
      <c r="AU73" s="27"/>
    </row>
    <row r="74" spans="1:49" s="13" customFormat="1" ht="67.5" customHeight="1">
      <c r="A74" s="116"/>
      <c r="B74" s="145"/>
      <c r="C74" s="145"/>
      <c r="D74" s="34"/>
      <c r="E74" s="146"/>
      <c r="F74" s="34"/>
      <c r="G74" s="27" t="s">
        <v>506</v>
      </c>
      <c r="H74" s="27" t="s">
        <v>507</v>
      </c>
      <c r="I74" s="27" t="s">
        <v>508</v>
      </c>
      <c r="J74" s="33" t="s">
        <v>73</v>
      </c>
      <c r="K74" s="27" t="s">
        <v>503</v>
      </c>
      <c r="L74" s="27" t="s">
        <v>51</v>
      </c>
      <c r="M74" s="33" t="s">
        <v>35</v>
      </c>
      <c r="N74" s="47" t="s">
        <v>509</v>
      </c>
      <c r="O74" s="147" t="s">
        <v>510</v>
      </c>
      <c r="P74" s="148"/>
      <c r="Q74" s="148"/>
      <c r="R74" s="148"/>
      <c r="S74" s="148"/>
      <c r="T74" s="149"/>
      <c r="U74" s="43"/>
      <c r="V74" s="44"/>
      <c r="W74" s="44"/>
      <c r="X74" s="44"/>
      <c r="Y74" s="44"/>
      <c r="Z74" s="45"/>
      <c r="AA74" s="27" t="s">
        <v>487</v>
      </c>
      <c r="AB74" s="27" t="s">
        <v>488</v>
      </c>
      <c r="AC74" s="146"/>
      <c r="AD74" s="27" t="s">
        <v>489</v>
      </c>
      <c r="AE74" s="27"/>
      <c r="AF74" s="27"/>
      <c r="AG74" s="27"/>
      <c r="AH74" s="27"/>
      <c r="AI74" s="27"/>
      <c r="AJ74" s="46"/>
      <c r="AK74" s="27"/>
      <c r="AL74" s="27"/>
      <c r="AM74" s="27"/>
      <c r="AN74" s="27"/>
      <c r="AO74" s="27"/>
      <c r="AP74" s="27"/>
      <c r="AQ74" s="27"/>
      <c r="AR74" s="27"/>
      <c r="AS74" s="27"/>
      <c r="AT74" s="46"/>
      <c r="AU74" s="27"/>
    </row>
    <row r="75" spans="1:49" s="13" customFormat="1" ht="92.1" customHeight="1">
      <c r="A75" s="116"/>
      <c r="B75" s="150"/>
      <c r="C75" s="150"/>
      <c r="D75" s="34"/>
      <c r="E75" s="146"/>
      <c r="F75" s="35"/>
      <c r="G75" s="27" t="s">
        <v>511</v>
      </c>
      <c r="H75" s="27" t="s">
        <v>512</v>
      </c>
      <c r="I75" s="27" t="s">
        <v>502</v>
      </c>
      <c r="J75" s="33" t="s">
        <v>73</v>
      </c>
      <c r="K75" s="27" t="s">
        <v>503</v>
      </c>
      <c r="L75" s="27" t="s">
        <v>51</v>
      </c>
      <c r="M75" s="33" t="s">
        <v>35</v>
      </c>
      <c r="N75" s="47" t="s">
        <v>513</v>
      </c>
      <c r="O75" s="147" t="s">
        <v>514</v>
      </c>
      <c r="P75" s="148"/>
      <c r="Q75" s="148"/>
      <c r="R75" s="148"/>
      <c r="S75" s="148"/>
      <c r="T75" s="149"/>
      <c r="U75" s="43"/>
      <c r="V75" s="44"/>
      <c r="W75" s="44"/>
      <c r="X75" s="44"/>
      <c r="Y75" s="44"/>
      <c r="Z75" s="45"/>
      <c r="AA75" s="27" t="s">
        <v>487</v>
      </c>
      <c r="AB75" s="27" t="s">
        <v>488</v>
      </c>
      <c r="AC75" s="151"/>
      <c r="AD75" s="27" t="s">
        <v>489</v>
      </c>
      <c r="AE75" s="27"/>
      <c r="AF75" s="27"/>
      <c r="AG75" s="27"/>
      <c r="AH75" s="27"/>
      <c r="AI75" s="27"/>
      <c r="AJ75" s="46"/>
      <c r="AK75" s="27"/>
      <c r="AL75" s="27"/>
      <c r="AM75" s="27"/>
      <c r="AN75" s="27"/>
      <c r="AO75" s="27"/>
      <c r="AP75" s="27"/>
      <c r="AQ75" s="27"/>
      <c r="AR75" s="27"/>
      <c r="AS75" s="27"/>
      <c r="AT75" s="46"/>
      <c r="AU75" s="27"/>
    </row>
    <row r="76" spans="1:49" s="13" customFormat="1" ht="96.6">
      <c r="A76" s="116"/>
      <c r="B76" s="23" t="s">
        <v>448</v>
      </c>
      <c r="C76" s="23" t="s">
        <v>80</v>
      </c>
      <c r="D76" s="34"/>
      <c r="E76" s="151"/>
      <c r="F76" s="131" t="s">
        <v>515</v>
      </c>
      <c r="G76" s="27" t="s">
        <v>474</v>
      </c>
      <c r="H76" s="27" t="s">
        <v>516</v>
      </c>
      <c r="I76" s="132" t="s">
        <v>476</v>
      </c>
      <c r="J76" s="27" t="s">
        <v>56</v>
      </c>
      <c r="K76" s="27" t="s">
        <v>477</v>
      </c>
      <c r="L76" s="27" t="s">
        <v>34</v>
      </c>
      <c r="M76" s="33" t="s">
        <v>43</v>
      </c>
      <c r="N76" s="133" t="s">
        <v>470</v>
      </c>
      <c r="O76" s="152" t="s">
        <v>56</v>
      </c>
      <c r="P76" s="152"/>
      <c r="Q76" s="152"/>
      <c r="R76" s="152"/>
      <c r="S76" s="152"/>
      <c r="T76" s="152"/>
      <c r="U76" s="152"/>
      <c r="V76" s="152"/>
      <c r="W76" s="152"/>
      <c r="X76" s="152"/>
      <c r="Y76" s="152"/>
      <c r="Z76" s="152"/>
      <c r="AA76" s="27" t="s">
        <v>517</v>
      </c>
      <c r="AB76" s="27" t="s">
        <v>457</v>
      </c>
      <c r="AC76" s="132" t="s">
        <v>440</v>
      </c>
      <c r="AD76" s="27" t="s">
        <v>479</v>
      </c>
      <c r="AE76" s="27"/>
      <c r="AF76" s="27"/>
      <c r="AG76" s="27"/>
      <c r="AH76" s="27"/>
      <c r="AI76" s="27"/>
      <c r="AJ76" s="27"/>
      <c r="AK76" s="27"/>
      <c r="AL76" s="27"/>
      <c r="AM76" s="27"/>
      <c r="AN76" s="27"/>
      <c r="AO76" s="27"/>
      <c r="AP76" s="27"/>
      <c r="AQ76" s="27"/>
      <c r="AR76" s="27"/>
      <c r="AS76" s="46"/>
      <c r="AT76" s="46"/>
      <c r="AU76" s="27"/>
    </row>
    <row r="77" spans="1:49" s="13" customFormat="1" ht="110.4">
      <c r="A77" s="116"/>
      <c r="B77" s="23" t="s">
        <v>448</v>
      </c>
      <c r="C77" s="23" t="s">
        <v>80</v>
      </c>
      <c r="D77" s="34"/>
      <c r="E77" s="25" t="s">
        <v>518</v>
      </c>
      <c r="F77" s="39" t="s">
        <v>519</v>
      </c>
      <c r="G77" s="131" t="s">
        <v>520</v>
      </c>
      <c r="H77" s="27" t="s">
        <v>521</v>
      </c>
      <c r="I77" s="131" t="s">
        <v>522</v>
      </c>
      <c r="J77" s="33" t="s">
        <v>56</v>
      </c>
      <c r="K77" s="27" t="s">
        <v>523</v>
      </c>
      <c r="L77" s="27" t="s">
        <v>34</v>
      </c>
      <c r="M77" s="33" t="s">
        <v>43</v>
      </c>
      <c r="N77" s="28">
        <v>1</v>
      </c>
      <c r="O77" s="137" t="s">
        <v>56</v>
      </c>
      <c r="P77" s="138"/>
      <c r="Q77" s="138"/>
      <c r="R77" s="138"/>
      <c r="S77" s="138"/>
      <c r="T77" s="139"/>
      <c r="U77" s="134"/>
      <c r="V77" s="135"/>
      <c r="W77" s="135"/>
      <c r="X77" s="135"/>
      <c r="Y77" s="135"/>
      <c r="Z77" s="136"/>
      <c r="AA77" s="153" t="s">
        <v>524</v>
      </c>
      <c r="AB77" s="27" t="s">
        <v>457</v>
      </c>
      <c r="AC77" s="132" t="s">
        <v>440</v>
      </c>
      <c r="AD77" s="27" t="s">
        <v>525</v>
      </c>
      <c r="AE77" s="27"/>
      <c r="AF77" s="27"/>
      <c r="AG77" s="27"/>
      <c r="AH77" s="27"/>
      <c r="AI77" s="27"/>
      <c r="AJ77" s="27"/>
      <c r="AK77" s="27"/>
      <c r="AL77" s="27"/>
      <c r="AM77" s="27"/>
      <c r="AN77" s="27"/>
      <c r="AO77" s="27"/>
      <c r="AP77" s="27"/>
      <c r="AQ77" s="27"/>
      <c r="AR77" s="27"/>
      <c r="AS77" s="46"/>
      <c r="AT77" s="27"/>
      <c r="AU77" s="27"/>
    </row>
    <row r="78" spans="1:49" s="13" customFormat="1" ht="151.80000000000001">
      <c r="A78" s="116"/>
      <c r="B78" s="23" t="s">
        <v>448</v>
      </c>
      <c r="C78" s="23" t="s">
        <v>80</v>
      </c>
      <c r="D78" s="34"/>
      <c r="E78" s="34"/>
      <c r="F78" s="27" t="s">
        <v>526</v>
      </c>
      <c r="G78" s="27" t="s">
        <v>527</v>
      </c>
      <c r="H78" s="27" t="s">
        <v>528</v>
      </c>
      <c r="I78" s="27" t="s">
        <v>529</v>
      </c>
      <c r="J78" s="27" t="s">
        <v>530</v>
      </c>
      <c r="K78" s="27" t="s">
        <v>531</v>
      </c>
      <c r="L78" s="27" t="s">
        <v>34</v>
      </c>
      <c r="M78" s="27" t="s">
        <v>43</v>
      </c>
      <c r="N78" s="27">
        <v>3</v>
      </c>
      <c r="O78" s="26">
        <v>1</v>
      </c>
      <c r="P78" s="26"/>
      <c r="Q78" s="26"/>
      <c r="R78" s="26"/>
      <c r="S78" s="26"/>
      <c r="T78" s="26"/>
      <c r="U78" s="26"/>
      <c r="V78" s="26"/>
      <c r="W78" s="26"/>
      <c r="X78" s="26"/>
      <c r="Y78" s="26"/>
      <c r="Z78" s="26"/>
      <c r="AA78" s="27" t="s">
        <v>532</v>
      </c>
      <c r="AB78" s="27" t="s">
        <v>457</v>
      </c>
      <c r="AC78" s="131" t="s">
        <v>89</v>
      </c>
      <c r="AD78" s="27" t="s">
        <v>533</v>
      </c>
      <c r="AE78" s="46"/>
      <c r="AF78" s="27"/>
      <c r="AG78" s="27"/>
      <c r="AH78" s="27"/>
      <c r="AI78" s="46"/>
      <c r="AJ78" s="27"/>
      <c r="AK78" s="27"/>
      <c r="AL78" s="27"/>
      <c r="AM78" s="27"/>
      <c r="AN78" s="27"/>
      <c r="AO78" s="27"/>
      <c r="AP78" s="27"/>
      <c r="AQ78" s="27"/>
      <c r="AR78" s="27"/>
      <c r="AS78" s="46"/>
      <c r="AT78" s="46"/>
      <c r="AU78" s="27"/>
    </row>
    <row r="79" spans="1:49" s="13" customFormat="1" ht="138">
      <c r="A79" s="116"/>
      <c r="B79" s="23" t="s">
        <v>448</v>
      </c>
      <c r="C79" s="23" t="s">
        <v>80</v>
      </c>
      <c r="D79" s="34"/>
      <c r="E79" s="34"/>
      <c r="F79" s="27" t="s">
        <v>534</v>
      </c>
      <c r="G79" s="27" t="s">
        <v>535</v>
      </c>
      <c r="H79" s="27" t="s">
        <v>536</v>
      </c>
      <c r="I79" s="27" t="s">
        <v>537</v>
      </c>
      <c r="J79" s="27" t="s">
        <v>73</v>
      </c>
      <c r="K79" s="27" t="s">
        <v>538</v>
      </c>
      <c r="L79" s="27" t="s">
        <v>73</v>
      </c>
      <c r="M79" s="27" t="s">
        <v>43</v>
      </c>
      <c r="N79" s="28">
        <v>0.7</v>
      </c>
      <c r="O79" s="154">
        <v>0.66669999999999996</v>
      </c>
      <c r="P79" s="155"/>
      <c r="Q79" s="155"/>
      <c r="R79" s="155"/>
      <c r="S79" s="155"/>
      <c r="T79" s="156"/>
      <c r="U79" s="48"/>
      <c r="V79" s="129"/>
      <c r="W79" s="129"/>
      <c r="X79" s="129"/>
      <c r="Y79" s="129"/>
      <c r="Z79" s="130"/>
      <c r="AA79" s="28" t="s">
        <v>539</v>
      </c>
      <c r="AB79" s="27" t="s">
        <v>457</v>
      </c>
      <c r="AC79" s="132" t="s">
        <v>440</v>
      </c>
      <c r="AD79" s="27" t="s">
        <v>540</v>
      </c>
      <c r="AE79" s="27"/>
      <c r="AF79" s="27"/>
      <c r="AG79" s="27"/>
      <c r="AH79" s="27"/>
      <c r="AI79" s="27"/>
      <c r="AJ79" s="27"/>
      <c r="AK79" s="27"/>
      <c r="AL79" s="27"/>
      <c r="AM79" s="27"/>
      <c r="AN79" s="27"/>
      <c r="AO79" s="27"/>
      <c r="AP79" s="27"/>
      <c r="AQ79" s="27"/>
      <c r="AR79" s="27"/>
      <c r="AS79" s="46"/>
      <c r="AT79" s="46"/>
      <c r="AU79" s="27"/>
      <c r="AW79" s="13">
        <f>7/8*100</f>
        <v>87.5</v>
      </c>
    </row>
    <row r="80" spans="1:49" s="13" customFormat="1" ht="69">
      <c r="A80" s="116"/>
      <c r="B80" s="23" t="s">
        <v>448</v>
      </c>
      <c r="C80" s="23" t="s">
        <v>80</v>
      </c>
      <c r="D80" s="34"/>
      <c r="E80" s="34"/>
      <c r="F80" s="27" t="s">
        <v>541</v>
      </c>
      <c r="G80" s="27" t="s">
        <v>542</v>
      </c>
      <c r="H80" s="27" t="s">
        <v>543</v>
      </c>
      <c r="I80" s="27" t="s">
        <v>544</v>
      </c>
      <c r="J80" s="27" t="s">
        <v>332</v>
      </c>
      <c r="K80" s="27" t="s">
        <v>545</v>
      </c>
      <c r="L80" s="27" t="s">
        <v>34</v>
      </c>
      <c r="M80" s="27" t="s">
        <v>43</v>
      </c>
      <c r="N80" s="124">
        <v>12</v>
      </c>
      <c r="O80" s="125"/>
      <c r="P80" s="126"/>
      <c r="Q80" s="127"/>
      <c r="R80" s="125"/>
      <c r="S80" s="126"/>
      <c r="T80" s="127"/>
      <c r="U80" s="157"/>
      <c r="V80" s="157"/>
      <c r="W80" s="157"/>
      <c r="X80" s="157"/>
      <c r="Y80" s="157"/>
      <c r="Z80" s="157"/>
      <c r="AA80" s="124" t="s">
        <v>546</v>
      </c>
      <c r="AB80" s="27" t="s">
        <v>457</v>
      </c>
      <c r="AC80" s="132" t="s">
        <v>440</v>
      </c>
      <c r="AD80" s="27" t="s">
        <v>525</v>
      </c>
      <c r="AE80" s="27"/>
      <c r="AF80" s="27"/>
      <c r="AG80" s="27"/>
      <c r="AH80" s="27"/>
      <c r="AI80" s="27"/>
      <c r="AJ80" s="27"/>
      <c r="AK80" s="27"/>
      <c r="AL80" s="27"/>
      <c r="AM80" s="27"/>
      <c r="AN80" s="27"/>
      <c r="AO80" s="27"/>
      <c r="AP80" s="27"/>
      <c r="AQ80" s="27"/>
      <c r="AR80" s="27"/>
      <c r="AS80" s="46"/>
      <c r="AT80" s="27"/>
      <c r="AU80" s="27"/>
    </row>
    <row r="81" spans="1:47" s="13" customFormat="1" ht="41.4">
      <c r="A81" s="116"/>
      <c r="B81" s="23" t="s">
        <v>448</v>
      </c>
      <c r="C81" s="23" t="s">
        <v>80</v>
      </c>
      <c r="D81" s="35"/>
      <c r="E81" s="35"/>
      <c r="F81" s="27" t="s">
        <v>547</v>
      </c>
      <c r="G81" s="131" t="s">
        <v>548</v>
      </c>
      <c r="H81" s="33" t="s">
        <v>549</v>
      </c>
      <c r="I81" s="27" t="s">
        <v>550</v>
      </c>
      <c r="J81" s="33" t="s">
        <v>56</v>
      </c>
      <c r="K81" s="33" t="s">
        <v>551</v>
      </c>
      <c r="L81" s="33" t="s">
        <v>34</v>
      </c>
      <c r="M81" s="33" t="s">
        <v>43</v>
      </c>
      <c r="N81" s="131" t="s">
        <v>552</v>
      </c>
      <c r="O81" s="158"/>
      <c r="P81" s="159"/>
      <c r="Q81" s="159"/>
      <c r="R81" s="159"/>
      <c r="S81" s="159"/>
      <c r="T81" s="160"/>
      <c r="U81" s="48"/>
      <c r="V81" s="129"/>
      <c r="W81" s="129"/>
      <c r="X81" s="129"/>
      <c r="Y81" s="129"/>
      <c r="Z81" s="130"/>
      <c r="AA81" s="131" t="s">
        <v>553</v>
      </c>
      <c r="AB81" s="27" t="s">
        <v>457</v>
      </c>
      <c r="AC81" s="132" t="s">
        <v>440</v>
      </c>
      <c r="AD81" s="27" t="s">
        <v>489</v>
      </c>
      <c r="AE81" s="27"/>
      <c r="AF81" s="27"/>
      <c r="AG81" s="27"/>
      <c r="AH81" s="27"/>
      <c r="AI81" s="46"/>
      <c r="AJ81" s="27"/>
      <c r="AK81" s="27"/>
      <c r="AL81" s="27"/>
      <c r="AM81" s="27"/>
      <c r="AN81" s="27"/>
      <c r="AO81" s="27"/>
      <c r="AP81" s="27"/>
      <c r="AQ81" s="27"/>
      <c r="AR81" s="27"/>
      <c r="AS81" s="27"/>
      <c r="AT81" s="46"/>
      <c r="AU81" s="27"/>
    </row>
    <row r="82" spans="1:47" s="13" customFormat="1">
      <c r="B82" s="161"/>
      <c r="C82" s="162"/>
      <c r="AB82" s="163"/>
    </row>
    <row r="85" spans="1:47">
      <c r="N85" s="166">
        <f>8/12*100</f>
        <v>66.666666666666657</v>
      </c>
    </row>
  </sheetData>
  <autoFilter ref="A2:AX81" xr:uid="{37069E62-305D-4010-A90E-02AAB0857EF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203">
    <mergeCell ref="R80:T80"/>
    <mergeCell ref="O81:T81"/>
    <mergeCell ref="U81:Z81"/>
    <mergeCell ref="O76:Z76"/>
    <mergeCell ref="E77:E81"/>
    <mergeCell ref="O77:T77"/>
    <mergeCell ref="U77:Z77"/>
    <mergeCell ref="O78:R78"/>
    <mergeCell ref="S78:V78"/>
    <mergeCell ref="W78:Z78"/>
    <mergeCell ref="O79:T79"/>
    <mergeCell ref="U79:Z79"/>
    <mergeCell ref="O80:Q80"/>
    <mergeCell ref="F73:F75"/>
    <mergeCell ref="O73:T73"/>
    <mergeCell ref="U73:Z73"/>
    <mergeCell ref="O74:T74"/>
    <mergeCell ref="U74:Z74"/>
    <mergeCell ref="O75:T75"/>
    <mergeCell ref="U75:Z75"/>
    <mergeCell ref="O70:T70"/>
    <mergeCell ref="U70:Z70"/>
    <mergeCell ref="AC70:AC75"/>
    <mergeCell ref="O71:T71"/>
    <mergeCell ref="U71:Z71"/>
    <mergeCell ref="O72:T72"/>
    <mergeCell ref="U72:Z72"/>
    <mergeCell ref="D66:D81"/>
    <mergeCell ref="O66:Z66"/>
    <mergeCell ref="O67:T67"/>
    <mergeCell ref="U67:Z67"/>
    <mergeCell ref="O68:Z68"/>
    <mergeCell ref="B69:B75"/>
    <mergeCell ref="C69:C75"/>
    <mergeCell ref="E69:E76"/>
    <mergeCell ref="O69:Z69"/>
    <mergeCell ref="F70:F72"/>
    <mergeCell ref="D62:D65"/>
    <mergeCell ref="O62:T62"/>
    <mergeCell ref="U62:Z62"/>
    <mergeCell ref="O63:T63"/>
    <mergeCell ref="U63:Z63"/>
    <mergeCell ref="E64:E65"/>
    <mergeCell ref="O64:T64"/>
    <mergeCell ref="U64:Z64"/>
    <mergeCell ref="O65:T65"/>
    <mergeCell ref="U65:Z65"/>
    <mergeCell ref="D59:D61"/>
    <mergeCell ref="E59:E61"/>
    <mergeCell ref="O59:T59"/>
    <mergeCell ref="U59:Z59"/>
    <mergeCell ref="O60:T60"/>
    <mergeCell ref="U60:Z60"/>
    <mergeCell ref="O61:T61"/>
    <mergeCell ref="U61:Z61"/>
    <mergeCell ref="U55:Z55"/>
    <mergeCell ref="D56:D58"/>
    <mergeCell ref="E56:E58"/>
    <mergeCell ref="F56:F58"/>
    <mergeCell ref="O56:Z56"/>
    <mergeCell ref="O57:T57"/>
    <mergeCell ref="U57:Z57"/>
    <mergeCell ref="O58:Z58"/>
    <mergeCell ref="O50:Z50"/>
    <mergeCell ref="O51:Z51"/>
    <mergeCell ref="E52:E55"/>
    <mergeCell ref="O52:T52"/>
    <mergeCell ref="U52:Z52"/>
    <mergeCell ref="O53:T53"/>
    <mergeCell ref="U53:Z53"/>
    <mergeCell ref="O54:T54"/>
    <mergeCell ref="U54:Z54"/>
    <mergeCell ref="O55:T55"/>
    <mergeCell ref="O47:T47"/>
    <mergeCell ref="U47:Z47"/>
    <mergeCell ref="O48:T48"/>
    <mergeCell ref="U48:Z48"/>
    <mergeCell ref="A49:A81"/>
    <mergeCell ref="D49:D55"/>
    <mergeCell ref="O49:Q49"/>
    <mergeCell ref="R49:T49"/>
    <mergeCell ref="U49:W49"/>
    <mergeCell ref="X49:Z49"/>
    <mergeCell ref="U44:Z44"/>
    <mergeCell ref="E45:E46"/>
    <mergeCell ref="O45:T45"/>
    <mergeCell ref="U45:Z45"/>
    <mergeCell ref="O46:T46"/>
    <mergeCell ref="U46:Z46"/>
    <mergeCell ref="AC40:AC41"/>
    <mergeCell ref="O41:Z41"/>
    <mergeCell ref="E42:E43"/>
    <mergeCell ref="F42:F43"/>
    <mergeCell ref="O42:T42"/>
    <mergeCell ref="U42:Z42"/>
    <mergeCell ref="AC42:AC43"/>
    <mergeCell ref="O43:T43"/>
    <mergeCell ref="U43:Z43"/>
    <mergeCell ref="O38:T38"/>
    <mergeCell ref="U38:Z38"/>
    <mergeCell ref="O39:T39"/>
    <mergeCell ref="U39:Z39"/>
    <mergeCell ref="D40:D48"/>
    <mergeCell ref="E40:E41"/>
    <mergeCell ref="F40:F41"/>
    <mergeCell ref="O40:T40"/>
    <mergeCell ref="U40:Z40"/>
    <mergeCell ref="O44:T44"/>
    <mergeCell ref="O27:Z27"/>
    <mergeCell ref="E29:E36"/>
    <mergeCell ref="K29:K31"/>
    <mergeCell ref="K33:K35"/>
    <mergeCell ref="O37:T37"/>
    <mergeCell ref="U37:Z37"/>
    <mergeCell ref="U23:Z23"/>
    <mergeCell ref="O24:T24"/>
    <mergeCell ref="U24:Z24"/>
    <mergeCell ref="O25:T25"/>
    <mergeCell ref="U25:Z25"/>
    <mergeCell ref="O26:T26"/>
    <mergeCell ref="U26:Z26"/>
    <mergeCell ref="U20:Z20"/>
    <mergeCell ref="O21:Z21"/>
    <mergeCell ref="A22:A48"/>
    <mergeCell ref="D22:D38"/>
    <mergeCell ref="E22:E27"/>
    <mergeCell ref="F22:F25"/>
    <mergeCell ref="O22:T22"/>
    <mergeCell ref="U22:Z22"/>
    <mergeCell ref="G23:G24"/>
    <mergeCell ref="O23:T23"/>
    <mergeCell ref="AC15:AC20"/>
    <mergeCell ref="O16:T16"/>
    <mergeCell ref="U16:Z16"/>
    <mergeCell ref="O17:T17"/>
    <mergeCell ref="U17:Z17"/>
    <mergeCell ref="O18:T18"/>
    <mergeCell ref="U18:Z18"/>
    <mergeCell ref="O19:T19"/>
    <mergeCell ref="U19:Z19"/>
    <mergeCell ref="O20:T20"/>
    <mergeCell ref="U13:Z13"/>
    <mergeCell ref="O14:T14"/>
    <mergeCell ref="U14:Z14"/>
    <mergeCell ref="A15:A21"/>
    <mergeCell ref="D15:D21"/>
    <mergeCell ref="E15:E20"/>
    <mergeCell ref="F15:F18"/>
    <mergeCell ref="O15:T15"/>
    <mergeCell ref="U15:Z15"/>
    <mergeCell ref="F19:F20"/>
    <mergeCell ref="U8:Z8"/>
    <mergeCell ref="O9:T9"/>
    <mergeCell ref="U9:Z9"/>
    <mergeCell ref="AC9:AC12"/>
    <mergeCell ref="O10:T10"/>
    <mergeCell ref="U10:Z10"/>
    <mergeCell ref="O11:T11"/>
    <mergeCell ref="U11:Z11"/>
    <mergeCell ref="O12:T12"/>
    <mergeCell ref="U12:Z12"/>
    <mergeCell ref="U5:Z5"/>
    <mergeCell ref="AC5:AC6"/>
    <mergeCell ref="O6:T6"/>
    <mergeCell ref="U6:Z6"/>
    <mergeCell ref="F7:F10"/>
    <mergeCell ref="G7:G8"/>
    <mergeCell ref="O7:T7"/>
    <mergeCell ref="U7:Z7"/>
    <mergeCell ref="AC7:AC8"/>
    <mergeCell ref="O8:T8"/>
    <mergeCell ref="A5:A14"/>
    <mergeCell ref="D5:D12"/>
    <mergeCell ref="E5:E12"/>
    <mergeCell ref="F5:F6"/>
    <mergeCell ref="G5:G6"/>
    <mergeCell ref="O5:T5"/>
    <mergeCell ref="F11:F12"/>
    <mergeCell ref="O13:T13"/>
    <mergeCell ref="AA2:AA4"/>
    <mergeCell ref="AB2:AB4"/>
    <mergeCell ref="AC2:AC4"/>
    <mergeCell ref="AD2:AU2"/>
    <mergeCell ref="AD3:AD4"/>
    <mergeCell ref="AE3:AU3"/>
    <mergeCell ref="J2:J4"/>
    <mergeCell ref="K2:K4"/>
    <mergeCell ref="L2:L4"/>
    <mergeCell ref="M2:M4"/>
    <mergeCell ref="N2:N3"/>
    <mergeCell ref="O2:Z3"/>
    <mergeCell ref="O4:T4"/>
    <mergeCell ref="U4:Z4"/>
    <mergeCell ref="A1:AU1"/>
    <mergeCell ref="A2:A4"/>
    <mergeCell ref="B2:B4"/>
    <mergeCell ref="C2:C4"/>
    <mergeCell ref="D2:D4"/>
    <mergeCell ref="E2:E4"/>
    <mergeCell ref="F2:F4"/>
    <mergeCell ref="G2:G4"/>
    <mergeCell ref="H2:H4"/>
    <mergeCell ref="I2:I4"/>
  </mergeCells>
  <pageMargins left="0.51181102362204722" right="0.51181102362204722" top="0.74803149606299213" bottom="0.74803149606299213" header="0.31496062992125984" footer="0.31496062992125984"/>
  <pageSetup scale="4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vt:lpstr>
      <vt:lpstr>'2023'!Títulos_a_imprimir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Sanchez</dc:creator>
  <cp:lastModifiedBy>Angela Sanchez</cp:lastModifiedBy>
  <dcterms:created xsi:type="dcterms:W3CDTF">2024-10-02T22:13:43Z</dcterms:created>
  <dcterms:modified xsi:type="dcterms:W3CDTF">2024-10-02T22:15:04Z</dcterms:modified>
</cp:coreProperties>
</file>